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458" windowWidth="25598" windowHeight="14498" tabRatio="781" firstSheet="1" activeTab="1"/>
  </bookViews>
  <sheets>
    <sheet name="Export_to_database" sheetId="16" state="hidden" r:id="rId1"/>
    <sheet name="0 Information" sheetId="14" r:id="rId2"/>
    <sheet name="Form A1 - Official Party" sheetId="1" r:id="rId3"/>
    <sheet name="Form A2 - Other persons" sheetId="17" r:id="rId4"/>
    <sheet name="Form B - Players" sheetId="12" r:id="rId5"/>
    <sheet name="Form D - Summary of Entries" sheetId="13" r:id="rId6"/>
    <sheet name="Form E - Visa Form" sheetId="6" r:id="rId7"/>
    <sheet name="Form F - Modifications" sheetId="15" r:id="rId8"/>
  </sheets>
  <definedNames>
    <definedName name="_xlnm._FilterDatabase" localSheetId="4" hidden="1">'Form B - Players'!$G$98:$G$111</definedName>
    <definedName name="_xlnm._FilterDatabase" localSheetId="5" hidden="1">'Form D - Summary of Entries'!#REF!</definedName>
    <definedName name="_xlnm._FilterDatabase" localSheetId="7" hidden="1">'Form F - Modifications'!$G$103:$G$115</definedName>
    <definedName name="_xlnm.Print_Area" localSheetId="1">'0 Information'!$A$1:$S$53</definedName>
    <definedName name="_xlnm.Print_Area" localSheetId="2">'Form A1 - Official Party'!$A$1:$U$39</definedName>
    <definedName name="_xlnm.Print_Area" localSheetId="3">'Form A2 - Other persons'!$A$1:$U$33</definedName>
    <definedName name="_xlnm.Print_Area" localSheetId="4">'Form B - Players'!$A$1:$W$57</definedName>
    <definedName name="_xlnm.Print_Area" localSheetId="5">'Form D - Summary of Entries'!$A$1:$U$42</definedName>
    <definedName name="_xlnm.Print_Area" localSheetId="6">'Form E - Visa Form'!$A$1:$T$34</definedName>
    <definedName name="_xlnm.Print_Area" localSheetId="7">'Form F - Modifications'!$A$1:$W$58</definedName>
  </definedNames>
  <calcPr calcId="152511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1" i="15" l="1"/>
  <c r="B1" i="6"/>
  <c r="B1" i="13"/>
  <c r="C1" i="12"/>
  <c r="B1" i="17"/>
  <c r="F12" i="17"/>
  <c r="F11" i="17"/>
  <c r="F10" i="17"/>
  <c r="C5" i="12"/>
  <c r="C3" i="15"/>
  <c r="C2" i="15"/>
  <c r="B5" i="6"/>
  <c r="B3" i="6"/>
  <c r="B2" i="6"/>
  <c r="B5" i="13"/>
  <c r="B3" i="13"/>
  <c r="B2" i="13"/>
  <c r="C3" i="12"/>
  <c r="C2" i="12"/>
  <c r="B6" i="17"/>
  <c r="B5" i="17"/>
  <c r="B3" i="17"/>
  <c r="B2" i="17"/>
  <c r="E8" i="17"/>
  <c r="Q13" i="13"/>
  <c r="AD2" i="16"/>
  <c r="T20" i="17"/>
  <c r="G116" i="12"/>
  <c r="G115" i="12"/>
  <c r="G114" i="12"/>
  <c r="G113" i="12"/>
  <c r="G112" i="12"/>
  <c r="G111" i="12"/>
  <c r="A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U2" i="16"/>
  <c r="V2" i="16"/>
  <c r="W2" i="16"/>
  <c r="X2" i="16"/>
  <c r="Y2" i="16"/>
  <c r="Z2" i="16"/>
  <c r="AA2" i="16"/>
  <c r="AB2" i="16"/>
  <c r="AC2" i="16"/>
  <c r="Q14" i="13"/>
  <c r="AE2" i="16"/>
  <c r="Q15" i="13"/>
  <c r="AF2" i="16"/>
  <c r="Q16" i="13"/>
  <c r="AG2" i="16"/>
  <c r="Q17" i="13"/>
  <c r="AH2" i="16"/>
  <c r="Q18" i="13"/>
  <c r="AI2" i="16"/>
  <c r="Q19" i="13"/>
  <c r="AJ2" i="16"/>
  <c r="AL2" i="16"/>
  <c r="AM2" i="16"/>
  <c r="AN2" i="16"/>
  <c r="AO2" i="16"/>
  <c r="AP2" i="16"/>
  <c r="AQ2" i="16"/>
  <c r="AR2" i="16"/>
  <c r="AS2" i="16"/>
  <c r="AT2" i="16"/>
  <c r="AU2" i="16"/>
  <c r="AV2" i="16"/>
  <c r="AW2" i="16"/>
  <c r="AX2" i="16"/>
  <c r="AY2" i="16"/>
  <c r="AZ2" i="16"/>
  <c r="A3" i="16"/>
  <c r="B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AL3" i="16"/>
  <c r="AM3" i="16"/>
  <c r="AN3" i="16"/>
  <c r="AO3" i="16"/>
  <c r="AP3" i="16"/>
  <c r="AQ3" i="16"/>
  <c r="AR3" i="16"/>
  <c r="AS3" i="16"/>
  <c r="AT3" i="16"/>
  <c r="AU3" i="16"/>
  <c r="AV3" i="16"/>
  <c r="AW3" i="16"/>
  <c r="AX3" i="16"/>
  <c r="AY3" i="16"/>
  <c r="AZ3" i="16"/>
  <c r="A4" i="16"/>
  <c r="B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AL4" i="16"/>
  <c r="AM4" i="16"/>
  <c r="AN4" i="16"/>
  <c r="AO4" i="16"/>
  <c r="AP4" i="16"/>
  <c r="AQ4" i="16"/>
  <c r="AR4" i="16"/>
  <c r="AS4" i="16"/>
  <c r="AT4" i="16"/>
  <c r="AU4" i="16"/>
  <c r="AV4" i="16"/>
  <c r="AW4" i="16"/>
  <c r="AX4" i="16"/>
  <c r="AY4" i="16"/>
  <c r="AZ4" i="16"/>
  <c r="A5" i="16"/>
  <c r="B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AL5" i="16"/>
  <c r="AM5" i="16"/>
  <c r="AN5" i="16"/>
  <c r="AO5" i="16"/>
  <c r="AP5" i="16"/>
  <c r="AQ5" i="16"/>
  <c r="AR5" i="16"/>
  <c r="AS5" i="16"/>
  <c r="AT5" i="16"/>
  <c r="AU5" i="16"/>
  <c r="AV5" i="16"/>
  <c r="AW5" i="16"/>
  <c r="AX5" i="16"/>
  <c r="AY5" i="16"/>
  <c r="AZ5" i="16"/>
  <c r="A6" i="16"/>
  <c r="B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A7" i="16"/>
  <c r="B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A8" i="16"/>
  <c r="B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A9" i="16"/>
  <c r="B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A10" i="16"/>
  <c r="B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A11" i="16"/>
  <c r="B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AL11" i="16"/>
  <c r="AM11" i="16"/>
  <c r="AN11" i="16"/>
  <c r="AO11" i="16"/>
  <c r="AP11" i="16"/>
  <c r="AQ11" i="16"/>
  <c r="AR11" i="16"/>
  <c r="AS11" i="16"/>
  <c r="AT11" i="16"/>
  <c r="AU11" i="16"/>
  <c r="AV11" i="16"/>
  <c r="AW11" i="16"/>
  <c r="AX11" i="16"/>
  <c r="AY11" i="16"/>
  <c r="AZ11" i="16"/>
  <c r="A12" i="16"/>
  <c r="B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AL12" i="16"/>
  <c r="AM12" i="16"/>
  <c r="AN12" i="16"/>
  <c r="AO12" i="16"/>
  <c r="AP12" i="16"/>
  <c r="AQ12" i="16"/>
  <c r="AR12" i="16"/>
  <c r="AS12" i="16"/>
  <c r="AT12" i="16"/>
  <c r="AU12" i="16"/>
  <c r="AV12" i="16"/>
  <c r="AW12" i="16"/>
  <c r="AX12" i="16"/>
  <c r="AY12" i="16"/>
  <c r="AZ12" i="16"/>
  <c r="A13" i="16"/>
  <c r="B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AL13" i="16"/>
  <c r="AM13" i="16"/>
  <c r="AN13" i="16"/>
  <c r="AO13" i="16"/>
  <c r="AP13" i="16"/>
  <c r="AQ13" i="16"/>
  <c r="AR13" i="16"/>
  <c r="AS13" i="16"/>
  <c r="AT13" i="16"/>
  <c r="AU13" i="16"/>
  <c r="AV13" i="16"/>
  <c r="AW13" i="16"/>
  <c r="AX13" i="16"/>
  <c r="AY13" i="16"/>
  <c r="AZ13" i="16"/>
  <c r="A14" i="16"/>
  <c r="B14" i="16"/>
  <c r="B15" i="16"/>
  <c r="B16" i="16"/>
  <c r="B17" i="16"/>
  <c r="B18" i="16"/>
  <c r="B19" i="16"/>
  <c r="B20" i="16"/>
  <c r="B21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AL14" i="16"/>
  <c r="AM14" i="16"/>
  <c r="AN14" i="16"/>
  <c r="AO14" i="16"/>
  <c r="AP14" i="16"/>
  <c r="AQ14" i="16"/>
  <c r="AR14" i="16"/>
  <c r="AS14" i="16"/>
  <c r="AT14" i="16"/>
  <c r="AU14" i="16"/>
  <c r="AV14" i="16"/>
  <c r="AW14" i="16"/>
  <c r="AX14" i="16"/>
  <c r="AY14" i="16"/>
  <c r="AZ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T26" i="1"/>
  <c r="M7" i="12"/>
  <c r="G97" i="12"/>
  <c r="C98" i="12"/>
  <c r="D98" i="12"/>
  <c r="E98" i="12"/>
  <c r="C99" i="12"/>
  <c r="D99" i="12"/>
  <c r="E99" i="12"/>
  <c r="C100" i="12"/>
  <c r="D100" i="12"/>
  <c r="E100" i="12"/>
  <c r="C101" i="12"/>
  <c r="D101" i="12"/>
  <c r="E101" i="12"/>
  <c r="G101" i="12"/>
  <c r="C102" i="12"/>
  <c r="D102" i="12"/>
  <c r="E102" i="12"/>
  <c r="C103" i="12"/>
  <c r="D103" i="12"/>
  <c r="E103" i="12"/>
  <c r="G103" i="12"/>
  <c r="C104" i="12"/>
  <c r="D104" i="12"/>
  <c r="E104" i="12"/>
  <c r="C105" i="12"/>
  <c r="D105" i="12"/>
  <c r="E105" i="12"/>
  <c r="G105" i="12"/>
  <c r="C106" i="12"/>
  <c r="D106" i="12"/>
  <c r="E106" i="12"/>
  <c r="C107" i="12"/>
  <c r="D107" i="12"/>
  <c r="E107" i="12"/>
  <c r="G107" i="12"/>
  <c r="C108" i="12"/>
  <c r="D108" i="12"/>
  <c r="E108" i="12"/>
  <c r="C109" i="12"/>
  <c r="D109" i="12"/>
  <c r="E109" i="12"/>
  <c r="G109" i="12"/>
  <c r="C110" i="12"/>
  <c r="D110" i="12"/>
  <c r="E110" i="12"/>
  <c r="L9" i="13"/>
  <c r="Q20" i="13"/>
  <c r="K10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M7" i="15"/>
  <c r="G102" i="15"/>
  <c r="C103" i="15"/>
  <c r="D103" i="15"/>
  <c r="E103" i="15"/>
  <c r="C104" i="15"/>
  <c r="D104" i="15"/>
  <c r="E104" i="15"/>
  <c r="G104" i="15"/>
  <c r="C105" i="15"/>
  <c r="D105" i="15"/>
  <c r="E105" i="15"/>
  <c r="C106" i="15"/>
  <c r="D106" i="15"/>
  <c r="E106" i="15"/>
  <c r="G106" i="15"/>
  <c r="C107" i="15"/>
  <c r="D107" i="15"/>
  <c r="E107" i="15"/>
  <c r="C108" i="15"/>
  <c r="D108" i="15"/>
  <c r="E108" i="15"/>
  <c r="G108" i="15"/>
  <c r="C109" i="15"/>
  <c r="D109" i="15"/>
  <c r="E109" i="15"/>
  <c r="G109" i="15"/>
  <c r="C110" i="15"/>
  <c r="D110" i="15"/>
  <c r="E110" i="15"/>
  <c r="C111" i="15"/>
  <c r="D111" i="15"/>
  <c r="E111" i="15"/>
  <c r="G111" i="15"/>
  <c r="C112" i="15"/>
  <c r="D112" i="15"/>
  <c r="E112" i="15"/>
  <c r="G112" i="15"/>
  <c r="C113" i="15"/>
  <c r="D113" i="15"/>
  <c r="E113" i="15"/>
  <c r="C114" i="15"/>
  <c r="D114" i="15"/>
  <c r="E114" i="15"/>
  <c r="G114" i="15"/>
  <c r="C115" i="15"/>
  <c r="D115" i="15"/>
  <c r="E115" i="15"/>
  <c r="AK2" i="16"/>
  <c r="G115" i="15"/>
  <c r="G113" i="15"/>
  <c r="G110" i="15"/>
  <c r="G105" i="15"/>
  <c r="G103" i="15"/>
  <c r="G99" i="12"/>
  <c r="G107" i="15"/>
  <c r="G110" i="12"/>
  <c r="G108" i="12"/>
  <c r="G106" i="12"/>
  <c r="G104" i="12"/>
  <c r="G102" i="12"/>
  <c r="G100" i="12"/>
  <c r="G98" i="12"/>
</calcChain>
</file>

<file path=xl/comments1.xml><?xml version="1.0" encoding="utf-8"?>
<comments xmlns="http://schemas.openxmlformats.org/spreadsheetml/2006/main">
  <authors>
    <author>Raul Calin</author>
  </authors>
  <commentList>
    <comment ref="D47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47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D49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49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D51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51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D53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53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D55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55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D57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  <comment ref="N57" authorId="0" shapeId="0">
      <text>
        <r>
          <rPr>
            <sz val="8"/>
            <color indexed="81"/>
            <rFont val="Tahoma"/>
            <family val="2"/>
          </rPr>
          <t>If player is from a different association, please write the name first in any green cell of the Column "Y". 
After you will be able to select his/her name from the drop down menu.</t>
        </r>
      </text>
    </comment>
  </commentList>
</comments>
</file>

<file path=xl/comments2.xml><?xml version="1.0" encoding="utf-8"?>
<comments xmlns="http://schemas.openxmlformats.org/spreadsheetml/2006/main">
  <authors>
    <author>Raul Calin</author>
  </authors>
  <commentList>
    <comment ref="N19" authorId="0" shapeId="0">
      <text>
        <r>
          <rPr>
            <b/>
            <sz val="8"/>
            <color indexed="81"/>
            <rFont val="Tahoma"/>
            <family val="2"/>
          </rPr>
          <t>Raul Calin:</t>
        </r>
        <r>
          <rPr>
            <sz val="8"/>
            <color indexed="81"/>
            <rFont val="Tahoma"/>
            <family val="2"/>
          </rPr>
          <t xml:space="preserve">
Please calculate 0,5 for each pair with one player from your association and the other player from a  different association.</t>
        </r>
      </text>
    </comment>
  </commentList>
</comments>
</file>

<file path=xl/sharedStrings.xml><?xml version="1.0" encoding="utf-8"?>
<sst xmlns="http://schemas.openxmlformats.org/spreadsheetml/2006/main" count="392" uniqueCount="266">
  <si>
    <t>BD</t>
  </si>
  <si>
    <t>GD</t>
  </si>
  <si>
    <t>BT_USD</t>
  </si>
  <si>
    <t>GT_USD</t>
  </si>
  <si>
    <t>BS_USD</t>
  </si>
  <si>
    <t>GS_USD</t>
  </si>
  <si>
    <t>BD_USD</t>
  </si>
  <si>
    <t>GD_USD</t>
  </si>
  <si>
    <t>XD_USD</t>
  </si>
  <si>
    <t>BOYS' SINGLES</t>
  </si>
  <si>
    <t>GIRLS' SINGLES</t>
  </si>
  <si>
    <t>ENTRIES FOR THE BOYS' AND GIRLS' SINGLES EVENTS</t>
  </si>
  <si>
    <t>BOYS TEAM ORIGINAL ENTRY</t>
  </si>
  <si>
    <t>GIRLS TEAM ORIGINAL ENTRY</t>
  </si>
  <si>
    <t>BOYS SINGLES ORIGINAL ENTRY</t>
  </si>
  <si>
    <t>GIRLS SINGLES ORIGINAL ENTRY</t>
  </si>
  <si>
    <t>GIRLS DOUBLES ORIGINAL ENTRY</t>
  </si>
  <si>
    <t>BOYS DOUBLES ORIGINAL ENTRY</t>
  </si>
  <si>
    <t>TOTAL SUM DUE FOR ENTRY FEES:</t>
  </si>
  <si>
    <t>We undertake to pay the above sum when receiving the PRO-FORMA INVOICE from the Org. Committee.</t>
  </si>
  <si>
    <t xml:space="preserve">We understand that no players will be permitted to participate unless the entry/accomodation fees have </t>
  </si>
  <si>
    <t>been paid in full and that we shall be liable for the fees whether our players participate or not.</t>
  </si>
  <si>
    <t>Do you need a visa? If yes, then fill in this form ONLY for those persons requiring a VISA.</t>
  </si>
  <si>
    <t>Tim</t>
  </si>
  <si>
    <t>PERRY</t>
  </si>
  <si>
    <t>RODRIGUEZ</t>
  </si>
  <si>
    <t>Francis</t>
  </si>
  <si>
    <t>BT</t>
  </si>
  <si>
    <t>GT</t>
  </si>
  <si>
    <t>BS</t>
  </si>
  <si>
    <t>GS</t>
  </si>
  <si>
    <t>TABLE TENNIS CHAMPIONSHIPS</t>
  </si>
  <si>
    <t>Preferred option:</t>
  </si>
  <si>
    <t>Please complete the forms in order: first the Form A1, then the Form A2, then the Form B, …</t>
  </si>
  <si>
    <t xml:space="preserve">Please complete first the Form A1: "Official Party" filling in all the names of  participants. Travel </t>
  </si>
  <si>
    <t>with</t>
  </si>
  <si>
    <t>Delegates:</t>
  </si>
  <si>
    <t>expressed in the Prospectus. For accompanying persons please fill the form A2.</t>
  </si>
  <si>
    <t>Other persons</t>
  </si>
  <si>
    <t>The Official Party is entitled up to 13 persons if the Association meets the requirements</t>
  </si>
  <si>
    <t>Accompanying persons</t>
  </si>
  <si>
    <t>OTH</t>
  </si>
  <si>
    <t>BOYS' TEAM</t>
  </si>
  <si>
    <t>ENTRIES FOR THE BOYS' AND GIRLS' TEAM EVENTS</t>
  </si>
  <si>
    <t>GIRLS' TEAM</t>
  </si>
  <si>
    <t>ENTRIES FOR THE BOYS DOUBLES EVENT</t>
  </si>
  <si>
    <t>ENTRIES FOR THE GIRLS DOUBLES EVENT</t>
  </si>
  <si>
    <t>H1</t>
  </si>
  <si>
    <t>H2</t>
  </si>
  <si>
    <t>I1</t>
  </si>
  <si>
    <t>J1</t>
  </si>
  <si>
    <t>I2</t>
  </si>
  <si>
    <t>J2</t>
  </si>
  <si>
    <t>Boys Team Event</t>
  </si>
  <si>
    <t>Girls Team Event</t>
  </si>
  <si>
    <t>Boys Singles Event</t>
  </si>
  <si>
    <t>Girls Singles Event</t>
  </si>
  <si>
    <t>Boys Doubles Event</t>
  </si>
  <si>
    <t>Girls Doubles Event</t>
  </si>
  <si>
    <t>Mixed Doubles Event</t>
  </si>
  <si>
    <t>(Insert the new player with format FAMILY NAME First Name)</t>
  </si>
  <si>
    <t>replaced by:</t>
  </si>
  <si>
    <t>REPLACED BY:</t>
  </si>
  <si>
    <t>(Insert the new players with format FAMILY NAME First Name)</t>
  </si>
  <si>
    <t>MIXED DOUBLES ORIGINAL ENTRY</t>
  </si>
  <si>
    <t>INSTRUCTIONS</t>
  </si>
  <si>
    <t xml:space="preserve">Signature </t>
  </si>
  <si>
    <t>(not needed if sending this file electronically from the official e-mail of your Association)</t>
  </si>
  <si>
    <t>A1</t>
  </si>
  <si>
    <t>A2</t>
  </si>
  <si>
    <t>B1</t>
  </si>
  <si>
    <t>B2</t>
  </si>
  <si>
    <t>C1</t>
  </si>
  <si>
    <t>C2</t>
  </si>
  <si>
    <t>D2</t>
  </si>
  <si>
    <t>E2</t>
  </si>
  <si>
    <t>F2</t>
  </si>
  <si>
    <t>D1</t>
  </si>
  <si>
    <t>E1</t>
  </si>
  <si>
    <t>F1</t>
  </si>
  <si>
    <t>G1</t>
  </si>
  <si>
    <t>G2</t>
  </si>
  <si>
    <t>No</t>
  </si>
  <si>
    <t>Name</t>
  </si>
  <si>
    <t>Gender</t>
  </si>
  <si>
    <t>Arrival_day</t>
  </si>
  <si>
    <t>Arrival_month</t>
  </si>
  <si>
    <t>Arrival_hour</t>
  </si>
  <si>
    <t>Arrival_minute</t>
  </si>
  <si>
    <t>Arrival_Flight</t>
  </si>
  <si>
    <t>Departure_day</t>
  </si>
  <si>
    <t>Departure_month</t>
  </si>
  <si>
    <t>Departure_hour</t>
  </si>
  <si>
    <t>Departure_minute</t>
  </si>
  <si>
    <t>Departure_Flight</t>
  </si>
  <si>
    <t>SR_or_DR</t>
  </si>
  <si>
    <t>Sharing_with</t>
  </si>
  <si>
    <t>Hospitality_free</t>
  </si>
  <si>
    <t>Hospitality_paid</t>
  </si>
  <si>
    <t>Association_Code</t>
  </si>
  <si>
    <t>Player_ID</t>
  </si>
  <si>
    <t>XD</t>
  </si>
  <si>
    <t>enter them again in form B. They can be selected from the drop down menu that will appear on</t>
  </si>
  <si>
    <t>the right side of the cell.</t>
  </si>
  <si>
    <t xml:space="preserve">In the form D, if using the file you will have just to type the number of entries in each event and </t>
  </si>
  <si>
    <t>the entry fees will be calculated automatically.</t>
  </si>
  <si>
    <t xml:space="preserve">If you need VISAS for any of the members of your Delegation use Form E. You will see all the </t>
  </si>
  <si>
    <t xml:space="preserve">names of your Official Party in that list, but you should fill only the details of those applying for </t>
  </si>
  <si>
    <t>M</t>
  </si>
  <si>
    <t>TOTAL_SUM</t>
  </si>
  <si>
    <t>Country_of_citizenship</t>
  </si>
  <si>
    <t>Passport_No</t>
  </si>
  <si>
    <t>Issued_in</t>
  </si>
  <si>
    <t>Residence_in</t>
  </si>
  <si>
    <t>SR</t>
  </si>
  <si>
    <t>YYYY</t>
  </si>
  <si>
    <t>Date of Issuance</t>
  </si>
  <si>
    <t>Valid until</t>
  </si>
  <si>
    <t>Date of Birth</t>
  </si>
  <si>
    <t>Day_of_birth</t>
  </si>
  <si>
    <t>Month_of_birth</t>
  </si>
  <si>
    <t>Year_of_birth</t>
  </si>
  <si>
    <t>City_of_birth</t>
  </si>
  <si>
    <t>Month_of_issuance</t>
  </si>
  <si>
    <t>Year_of_issuance</t>
  </si>
  <si>
    <t>Month_of_expiry</t>
  </si>
  <si>
    <t>Day_of_issuance</t>
  </si>
  <si>
    <t>Day_of_expiry</t>
  </si>
  <si>
    <t>Year_of_expiry</t>
  </si>
  <si>
    <t>We have read and accept the television, motion picture and internet coverage conditions.</t>
  </si>
  <si>
    <t>(Insert the new players with format FAMILY NAME, First Name)</t>
  </si>
  <si>
    <t>Players</t>
  </si>
  <si>
    <t>One pair in each row.       Player 1  (male) - Player 2 (female)</t>
  </si>
  <si>
    <t>One pair in each row.       Player 1  (whose family name is first alphabetically)</t>
  </si>
  <si>
    <t>Leipzig</t>
  </si>
  <si>
    <t>SURNAME</t>
  </si>
  <si>
    <t>Signature:</t>
  </si>
  <si>
    <t>Date:</t>
  </si>
  <si>
    <t>Association:</t>
  </si>
  <si>
    <t>Position in</t>
  </si>
  <si>
    <t>Visa Form</t>
  </si>
  <si>
    <t>Country of</t>
  </si>
  <si>
    <t>Citizenship</t>
  </si>
  <si>
    <t>Passport</t>
  </si>
  <si>
    <t>Number</t>
  </si>
  <si>
    <t>(see Abbr)</t>
  </si>
  <si>
    <t>Germany</t>
  </si>
  <si>
    <t>UX4587623</t>
  </si>
  <si>
    <t>Official Party</t>
  </si>
  <si>
    <t>No.</t>
  </si>
  <si>
    <t xml:space="preserve">Name </t>
  </si>
  <si>
    <t>Function</t>
  </si>
  <si>
    <t>M/F</t>
  </si>
  <si>
    <t>Arrival</t>
  </si>
  <si>
    <t>Departure</t>
  </si>
  <si>
    <t>Hospitality</t>
  </si>
  <si>
    <t>free</t>
  </si>
  <si>
    <t>we pay</t>
  </si>
  <si>
    <t>SR/DR</t>
  </si>
  <si>
    <t xml:space="preserve">DR </t>
  </si>
  <si>
    <t>Amount</t>
  </si>
  <si>
    <t xml:space="preserve">M </t>
  </si>
  <si>
    <t>Transport</t>
  </si>
  <si>
    <t>DR</t>
  </si>
  <si>
    <t xml:space="preserve">From the Table Tennis Association of: </t>
  </si>
  <si>
    <t>Abbreviations:</t>
  </si>
  <si>
    <t>Total Amount:</t>
  </si>
  <si>
    <t xml:space="preserve">ITTF Officers, Personal Honrary Members, BOD, Committee members etc: </t>
  </si>
  <si>
    <t>ITTF</t>
  </si>
  <si>
    <t>DEL</t>
  </si>
  <si>
    <t>Player:</t>
  </si>
  <si>
    <t>PLA</t>
  </si>
  <si>
    <t>Coach:</t>
  </si>
  <si>
    <t>COA</t>
  </si>
  <si>
    <t>Doctor/Physiotherapist:</t>
  </si>
  <si>
    <t>DOC</t>
  </si>
  <si>
    <t>ACC</t>
  </si>
  <si>
    <t>Forename</t>
  </si>
  <si>
    <t>E</t>
  </si>
  <si>
    <t>To All Associations</t>
  </si>
  <si>
    <t>Occupation</t>
  </si>
  <si>
    <t>DD</t>
  </si>
  <si>
    <t>MM</t>
  </si>
  <si>
    <t>mm</t>
  </si>
  <si>
    <t>hh</t>
  </si>
  <si>
    <t>Flight No</t>
  </si>
  <si>
    <t>FROM THE TABLE TENNIS ASSOCIATION OF</t>
  </si>
  <si>
    <t>B</t>
  </si>
  <si>
    <t>(Select players from the drop down menu)</t>
  </si>
  <si>
    <t>-</t>
  </si>
  <si>
    <t>F</t>
  </si>
  <si>
    <t>Modifications</t>
  </si>
  <si>
    <t>MODIFICATIONS TO ENTRY FORM</t>
  </si>
  <si>
    <t>Signed on behalf of the above Association by</t>
  </si>
  <si>
    <t>Position in Association</t>
  </si>
  <si>
    <t>D</t>
  </si>
  <si>
    <t>Entries</t>
  </si>
  <si>
    <t>Summary of Entries</t>
  </si>
  <si>
    <t>Event</t>
  </si>
  <si>
    <t>Entry Fee</t>
  </si>
  <si>
    <t>Number of</t>
  </si>
  <si>
    <t>TOTAL</t>
  </si>
  <si>
    <t>●</t>
  </si>
  <si>
    <t>We undertake to be prepared to compete against all other players participating.</t>
  </si>
  <si>
    <t xml:space="preserve">If filling the form electronically, once you have entered the names in form A you don't need to </t>
  </si>
  <si>
    <t>ENTRIES FOR THE MIXED DOUBLES EVENT</t>
  </si>
  <si>
    <t>9 day</t>
  </si>
  <si>
    <t>OTHER ASSOCIATION MIXED DOUBLES PARTNERS:</t>
  </si>
  <si>
    <t>For mixed pairs, where players from different associations are allowed, plese write the name</t>
  </si>
  <si>
    <t>of the foreign player in one of the green cells to be able to select him/her from the drop down menu.</t>
  </si>
  <si>
    <t>Accompanying and "Other" persons may be provided on the full board hospitality</t>
  </si>
  <si>
    <t>package for extra persons based on availability. "First come first served" basis will be applied.</t>
  </si>
  <si>
    <t>to the Organizing Committee, to the account that will be included in the PRO-FORMA INVOICE</t>
  </si>
  <si>
    <t>The above sum, together with the extra accommodation charges will be paid upon reception of the invoice</t>
  </si>
  <si>
    <t>We undertake to pass doping and racket controls as we may be required.</t>
  </si>
  <si>
    <t>a visa. (White cells). It's important to attach to your email scanned copies of the passports</t>
  </si>
  <si>
    <t>of all persons requiring VISA.</t>
  </si>
  <si>
    <t>Road</t>
  </si>
  <si>
    <t>Please ATTACH A SCANNED COPY OF THE PASSPORT OF EVERY PERSON REQUIRING VISA.</t>
  </si>
  <si>
    <t>CAS Airport</t>
  </si>
  <si>
    <t>RBA Airport</t>
  </si>
  <si>
    <t>IB 1234</t>
  </si>
  <si>
    <t>IB 1238</t>
  </si>
  <si>
    <t>We encourage the associations to fill the Excel file sent by e-mail and submit also in Excel</t>
  </si>
  <si>
    <t>format to the ITTF as email attachment.</t>
  </si>
  <si>
    <t>E-mailing this file to:</t>
  </si>
  <si>
    <t>Own</t>
  </si>
  <si>
    <t>PASSPORT DETAILS FOR VISA PURPOSES</t>
  </si>
  <si>
    <t>Family Name</t>
  </si>
  <si>
    <t>Middle Name</t>
  </si>
  <si>
    <t>Given Name</t>
  </si>
  <si>
    <t>Male</t>
  </si>
  <si>
    <t>Female</t>
  </si>
  <si>
    <t>Male/Female</t>
  </si>
  <si>
    <t>at WJTTC</t>
  </si>
  <si>
    <t>Coach</t>
  </si>
  <si>
    <t>City to pick up</t>
  </si>
  <si>
    <t>Visa</t>
  </si>
  <si>
    <t>AC 1234</t>
  </si>
  <si>
    <t>CA 4321</t>
  </si>
  <si>
    <t>ITTF: Mohamed Dawlatly</t>
  </si>
  <si>
    <t>Flight/Train No</t>
  </si>
  <si>
    <t>M = Male; F = Female; A = Airplane; C = Car; SR = Single Room; DR = Double Room</t>
  </si>
  <si>
    <t>We have read and accept the Regulations set out in the Prospectus and in the ITTF Handbook 2016</t>
  </si>
  <si>
    <t>19th September 2017</t>
  </si>
  <si>
    <r>
      <t xml:space="preserve">If you wish to enter the 2017 WJTTC </t>
    </r>
    <r>
      <rPr>
        <sz val="11"/>
        <rFont val="Arial"/>
        <family val="2"/>
      </rPr>
      <t>please proceed filling this</t>
    </r>
    <r>
      <rPr>
        <sz val="11"/>
        <rFont val="Arial"/>
        <family val="2"/>
      </rPr>
      <t xml:space="preserve"> ENTRY FORM.</t>
    </r>
  </si>
  <si>
    <t>mdawlatly@ittf.com</t>
  </si>
  <si>
    <t>event@rivatabletennis.com</t>
  </si>
  <si>
    <t>Organizing Committee:</t>
  </si>
  <si>
    <r>
      <t xml:space="preserve">These forms must be returned </t>
    </r>
    <r>
      <rPr>
        <b/>
        <sz val="12"/>
        <color indexed="10"/>
        <rFont val="Arial"/>
        <family val="2"/>
      </rPr>
      <t>no later than 14th October 2017</t>
    </r>
  </si>
  <si>
    <t>details are to be submitted also not later than 14th October 2017.</t>
  </si>
  <si>
    <t>2017 WORLD JUNIOR TABLE TENNIS CHAMPIONSHIPS</t>
  </si>
  <si>
    <t>26 November - 03 December 2017, Riva del Garda, Italy</t>
  </si>
  <si>
    <t>Deadline Final Entry: 14th October 2017</t>
  </si>
  <si>
    <t>Deadline Travel Details: 14th October 2017</t>
  </si>
  <si>
    <t>Verona Airport</t>
  </si>
  <si>
    <t>VRN Airport</t>
  </si>
  <si>
    <t>Rovereto railway station</t>
  </si>
  <si>
    <t>Flight / Train / Own</t>
  </si>
  <si>
    <t>Deadline for Entries: 14th October 2017</t>
  </si>
  <si>
    <r>
      <t xml:space="preserve">, listing only the changes, and </t>
    </r>
    <r>
      <rPr>
        <b/>
        <sz val="10"/>
        <color indexed="10"/>
        <rFont val="Arial"/>
        <family val="2"/>
      </rPr>
      <t>sending by email to Mohamed Dawlatly (mdawlatly@ittf.com) before 23:59h</t>
    </r>
  </si>
  <si>
    <t>If you have any changes to your original entries (between 14th October and 20th November) make them on this form</t>
  </si>
  <si>
    <t>on 19th November. No changes are accepted after the Delegates Meeting on 25th November.</t>
  </si>
  <si>
    <t xml:space="preserve">2017 WORLD JUNIOR </t>
  </si>
  <si>
    <t>26 Nov - 03 Dec 2017, Riva del Garda, Italy</t>
  </si>
  <si>
    <t>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</si>
</sst>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€&quot;_-;\-* #,##0.00\ &quot;€&quot;_-;_-* &quot;-&quot;??\ &quot;€&quot;_-;_-@_-"/>
    <numFmt numFmtId="165" formatCode="00"/>
    <numFmt numFmtId="166" formatCode="[$$-409]#,##0.00"/>
    <numFmt numFmtId="167" formatCode="#,##0\ &quot;€&quot;"/>
    <numFmt numFmtId="168" formatCode="_-[$€-2]\ * #,##0.00_-;\-[$€-2]\ * #,##0.00_-;_-[$€-2]\ * &quot;-&quot;??_-;_-@_-"/>
    <numFmt numFmtId="169" formatCode="_([$€-2]\ * #,##0.00_);_([$€-2]\ * \(#,##0.00\);_([$€-2]\ * &quot;-&quot;??_);_(@_)"/>
    <numFmt numFmtId="170" formatCode="[$€-2]\ #,##0.00"/>
    <numFmt numFmtId="171" formatCode="[$€-2]\ #,##0.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b/>
      <sz val="8"/>
      <name val="Arial Narrow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b/>
      <sz val="4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8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25"/>
      <name val="Arial"/>
      <family val="2"/>
    </font>
    <font>
      <sz val="11"/>
      <name val="Arial"/>
      <family val="2"/>
    </font>
    <font>
      <sz val="15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i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2" fillId="0" borderId="4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2" borderId="5" xfId="0" applyNumberFormat="1" applyFont="1" applyFill="1" applyBorder="1" applyAlignment="1">
      <alignment vertical="center" shrinkToFi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5" fillId="0" borderId="0" xfId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0" fillId="0" borderId="0" xfId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quotePrefix="1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ill="1"/>
    <xf numFmtId="0" fontId="0" fillId="3" borderId="19" xfId="0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9" xfId="0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31" fillId="0" borderId="0" xfId="0" applyFont="1" applyBorder="1" applyAlignment="1" applyProtection="1">
      <alignment horizontal="right" vertical="center"/>
    </xf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/>
    </xf>
    <xf numFmtId="0" fontId="15" fillId="2" borderId="15" xfId="0" applyFont="1" applyFill="1" applyBorder="1" applyAlignment="1" applyProtection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164" fontId="1" fillId="0" borderId="0" xfId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3" borderId="0" xfId="0" applyFill="1" applyAlignment="1" applyProtection="1">
      <alignment vertical="center"/>
    </xf>
    <xf numFmtId="166" fontId="4" fillId="0" borderId="0" xfId="0" applyNumberFormat="1" applyFont="1" applyBorder="1" applyAlignment="1" applyProtection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29" fillId="0" borderId="0" xfId="0" quotePrefix="1" applyFont="1" applyAlignment="1">
      <alignment horizontal="center"/>
    </xf>
    <xf numFmtId="0" fontId="29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right"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 applyProtection="1">
      <alignment vertical="center"/>
      <protection locked="0"/>
    </xf>
    <xf numFmtId="0" fontId="25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/>
    </xf>
    <xf numFmtId="0" fontId="1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9" fillId="0" borderId="0" xfId="3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165" fontId="12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16" xfId="0" applyNumberFormat="1" applyFont="1" applyFill="1" applyBorder="1" applyAlignment="1" applyProtection="1">
      <alignment horizontal="center" vertical="center" shrinkToFit="1"/>
      <protection locked="0"/>
    </xf>
    <xf numFmtId="165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165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165" fontId="12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4" xfId="0" applyNumberFormat="1" applyFont="1" applyFill="1" applyBorder="1" applyAlignment="1" applyProtection="1">
      <alignment horizontal="center" vertical="center" shrinkToFit="1"/>
      <protection locked="0"/>
    </xf>
    <xf numFmtId="165" fontId="12" fillId="5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22" xfId="0" applyNumberFormat="1" applyFont="1" applyFill="1" applyBorder="1" applyAlignment="1" applyProtection="1">
      <alignment horizontal="center" vertical="center" shrinkToFit="1"/>
      <protection locked="0"/>
    </xf>
    <xf numFmtId="165" fontId="12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165" fontId="2" fillId="5" borderId="2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49" fontId="12" fillId="6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10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4" xfId="0" applyNumberFormat="1" applyFont="1" applyFill="1" applyBorder="1" applyAlignment="1" applyProtection="1">
      <alignment vertical="center" shrinkToFit="1"/>
      <protection locked="0"/>
    </xf>
    <xf numFmtId="0" fontId="12" fillId="5" borderId="5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 applyProtection="1">
      <alignment horizontal="left"/>
    </xf>
    <xf numFmtId="168" fontId="12" fillId="0" borderId="4" xfId="1" applyNumberFormat="1" applyFont="1" applyBorder="1" applyAlignment="1" applyProtection="1">
      <alignment vertical="center" shrinkToFit="1"/>
      <protection locked="0"/>
    </xf>
    <xf numFmtId="168" fontId="12" fillId="0" borderId="5" xfId="1" applyNumberFormat="1" applyFont="1" applyBorder="1" applyAlignment="1" applyProtection="1">
      <alignment vertical="center" shrinkToFit="1"/>
      <protection locked="0"/>
    </xf>
    <xf numFmtId="0" fontId="44" fillId="0" borderId="0" xfId="0" applyFont="1" applyAlignment="1">
      <alignment vertical="center"/>
    </xf>
    <xf numFmtId="0" fontId="45" fillId="0" borderId="0" xfId="0" quotePrefix="1" applyFont="1"/>
    <xf numFmtId="169" fontId="2" fillId="2" borderId="8" xfId="1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9" fontId="13" fillId="0" borderId="10" xfId="1" applyNumberFormat="1" applyFont="1" applyBorder="1" applyAlignment="1">
      <alignment horizontal="center" vertical="center"/>
    </xf>
    <xf numFmtId="169" fontId="13" fillId="0" borderId="11" xfId="1" applyNumberFormat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1" fontId="8" fillId="0" borderId="15" xfId="0" applyNumberFormat="1" applyFont="1" applyBorder="1" applyAlignment="1" applyProtection="1">
      <alignment horizontal="center" vertical="center"/>
    </xf>
    <xf numFmtId="171" fontId="8" fillId="0" borderId="3" xfId="0" applyNumberFormat="1" applyFont="1" applyBorder="1" applyAlignment="1" applyProtection="1">
      <alignment horizontal="center" vertical="center"/>
    </xf>
    <xf numFmtId="171" fontId="8" fillId="0" borderId="7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170" fontId="5" fillId="0" borderId="15" xfId="0" applyNumberFormat="1" applyFont="1" applyBorder="1" applyAlignment="1" applyProtection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170" fontId="5" fillId="0" borderId="7" xfId="0" applyNumberFormat="1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</xf>
    <xf numFmtId="170" fontId="5" fillId="0" borderId="10" xfId="0" applyNumberFormat="1" applyFont="1" applyBorder="1" applyAlignment="1" applyProtection="1">
      <alignment horizontal="center" vertical="center"/>
    </xf>
    <xf numFmtId="170" fontId="5" fillId="0" borderId="12" xfId="0" applyNumberFormat="1" applyFont="1" applyBorder="1" applyAlignment="1" applyProtection="1">
      <alignment horizontal="center" vertical="center"/>
    </xf>
    <xf numFmtId="170" fontId="5" fillId="0" borderId="11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171" fontId="4" fillId="0" borderId="22" xfId="0" applyNumberFormat="1" applyFont="1" applyBorder="1" applyAlignment="1" applyProtection="1">
      <alignment horizontal="center" vertical="center"/>
    </xf>
    <xf numFmtId="171" fontId="4" fillId="0" borderId="19" xfId="0" applyNumberFormat="1" applyFont="1" applyBorder="1" applyAlignment="1" applyProtection="1">
      <alignment horizontal="center" vertical="center"/>
    </xf>
    <xf numFmtId="171" fontId="4" fillId="0" borderId="18" xfId="0" applyNumberFormat="1" applyFont="1" applyBorder="1" applyAlignment="1" applyProtection="1">
      <alignment horizontal="center" vertical="center"/>
    </xf>
    <xf numFmtId="171" fontId="8" fillId="0" borderId="10" xfId="0" applyNumberFormat="1" applyFont="1" applyBorder="1" applyAlignment="1" applyProtection="1">
      <alignment horizontal="center" vertical="center"/>
    </xf>
    <xf numFmtId="171" fontId="8" fillId="0" borderId="12" xfId="0" applyNumberFormat="1" applyFont="1" applyBorder="1" applyAlignment="1" applyProtection="1">
      <alignment horizontal="center" vertical="center"/>
    </xf>
    <xf numFmtId="171" fontId="8" fillId="0" borderId="11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164" fontId="5" fillId="0" borderId="0" xfId="1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12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18" fillId="0" borderId="0" xfId="0" applyNumberFormat="1" applyFont="1" applyBorder="1" applyAlignment="1">
      <alignment horizontal="right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vertical="center" shrinkToFit="1"/>
      <protection locked="0"/>
    </xf>
    <xf numFmtId="0" fontId="31" fillId="2" borderId="3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13" fillId="0" borderId="27" xfId="0" applyFont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4">
    <cellStyle name="Euro" xfId="1"/>
    <cellStyle name="Hipervínculo_WTTC Zagreb 2007 - Prel Entry" xfId="2"/>
    <cellStyle name="Hyperlink" xfId="3" builtinId="8"/>
    <cellStyle name="Normal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13</xdr:row>
      <xdr:rowOff>127000</xdr:rowOff>
    </xdr:from>
    <xdr:to>
      <xdr:col>11</xdr:col>
      <xdr:colOff>228600</xdr:colOff>
      <xdr:row>13</xdr:row>
      <xdr:rowOff>127000</xdr:rowOff>
    </xdr:to>
    <xdr:sp macro="" textlink="">
      <xdr:nvSpPr>
        <xdr:cNvPr id="8726" name="Line 2"/>
        <xdr:cNvSpPr>
          <a:spLocks noChangeShapeType="1"/>
        </xdr:cNvSpPr>
      </xdr:nvSpPr>
      <xdr:spPr bwMode="auto">
        <a:xfrm>
          <a:off x="3530600" y="22225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18</xdr:row>
      <xdr:rowOff>127000</xdr:rowOff>
    </xdr:from>
    <xdr:to>
      <xdr:col>11</xdr:col>
      <xdr:colOff>228600</xdr:colOff>
      <xdr:row>18</xdr:row>
      <xdr:rowOff>127000</xdr:rowOff>
    </xdr:to>
    <xdr:sp macro="" textlink="">
      <xdr:nvSpPr>
        <xdr:cNvPr id="8727" name="Line 3"/>
        <xdr:cNvSpPr>
          <a:spLocks noChangeShapeType="1"/>
        </xdr:cNvSpPr>
      </xdr:nvSpPr>
      <xdr:spPr bwMode="auto">
        <a:xfrm>
          <a:off x="3530600" y="3175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33</xdr:row>
      <xdr:rowOff>127000</xdr:rowOff>
    </xdr:from>
    <xdr:to>
      <xdr:col>11</xdr:col>
      <xdr:colOff>228600</xdr:colOff>
      <xdr:row>33</xdr:row>
      <xdr:rowOff>127000</xdr:rowOff>
    </xdr:to>
    <xdr:sp macro="" textlink="">
      <xdr:nvSpPr>
        <xdr:cNvPr id="8728" name="Line 4"/>
        <xdr:cNvSpPr>
          <a:spLocks noChangeShapeType="1"/>
        </xdr:cNvSpPr>
      </xdr:nvSpPr>
      <xdr:spPr bwMode="auto">
        <a:xfrm>
          <a:off x="3530600" y="60325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41</xdr:row>
      <xdr:rowOff>127000</xdr:rowOff>
    </xdr:from>
    <xdr:to>
      <xdr:col>11</xdr:col>
      <xdr:colOff>228600</xdr:colOff>
      <xdr:row>41</xdr:row>
      <xdr:rowOff>127000</xdr:rowOff>
    </xdr:to>
    <xdr:sp macro="" textlink="">
      <xdr:nvSpPr>
        <xdr:cNvPr id="8729" name="Line 5"/>
        <xdr:cNvSpPr>
          <a:spLocks noChangeShapeType="1"/>
        </xdr:cNvSpPr>
      </xdr:nvSpPr>
      <xdr:spPr bwMode="auto">
        <a:xfrm>
          <a:off x="3530600" y="7239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49</xdr:row>
      <xdr:rowOff>127000</xdr:rowOff>
    </xdr:from>
    <xdr:to>
      <xdr:col>11</xdr:col>
      <xdr:colOff>228600</xdr:colOff>
      <xdr:row>49</xdr:row>
      <xdr:rowOff>127000</xdr:rowOff>
    </xdr:to>
    <xdr:sp macro="" textlink="">
      <xdr:nvSpPr>
        <xdr:cNvPr id="8730" name="Line 6"/>
        <xdr:cNvSpPr>
          <a:spLocks noChangeShapeType="1"/>
        </xdr:cNvSpPr>
      </xdr:nvSpPr>
      <xdr:spPr bwMode="auto">
        <a:xfrm>
          <a:off x="3530600" y="84455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23</xdr:row>
      <xdr:rowOff>127000</xdr:rowOff>
    </xdr:from>
    <xdr:to>
      <xdr:col>11</xdr:col>
      <xdr:colOff>228600</xdr:colOff>
      <xdr:row>23</xdr:row>
      <xdr:rowOff>127000</xdr:rowOff>
    </xdr:to>
    <xdr:sp macro="" textlink="">
      <xdr:nvSpPr>
        <xdr:cNvPr id="8731" name="Line 11"/>
        <xdr:cNvSpPr>
          <a:spLocks noChangeShapeType="1"/>
        </xdr:cNvSpPr>
      </xdr:nvSpPr>
      <xdr:spPr bwMode="auto">
        <a:xfrm>
          <a:off x="3530600" y="41275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38100</xdr:colOff>
      <xdr:row>28</xdr:row>
      <xdr:rowOff>127000</xdr:rowOff>
    </xdr:from>
    <xdr:to>
      <xdr:col>11</xdr:col>
      <xdr:colOff>228600</xdr:colOff>
      <xdr:row>28</xdr:row>
      <xdr:rowOff>127000</xdr:rowOff>
    </xdr:to>
    <xdr:sp macro="" textlink="">
      <xdr:nvSpPr>
        <xdr:cNvPr id="8732" name="Line 12"/>
        <xdr:cNvSpPr>
          <a:spLocks noChangeShapeType="1"/>
        </xdr:cNvSpPr>
      </xdr:nvSpPr>
      <xdr:spPr bwMode="auto">
        <a:xfrm>
          <a:off x="3530600" y="5080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vent@rivatabletennis.com" TargetMode="External"/><Relationship Id="rId1" Type="http://schemas.openxmlformats.org/officeDocument/2006/relationships/hyperlink" Target="mailto:mdawlatly@ittf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1.46484375" defaultRowHeight="12.75" x14ac:dyDescent="0.35"/>
  <cols>
    <col min="1" max="1" width="3.33203125" bestFit="1" customWidth="1"/>
    <col min="2" max="2" width="16.1328125" bestFit="1" customWidth="1"/>
    <col min="3" max="3" width="16.1328125" customWidth="1"/>
    <col min="4" max="4" width="25.6640625" customWidth="1"/>
    <col min="5" max="5" width="8.1328125" bestFit="1" customWidth="1"/>
    <col min="6" max="6" width="7" bestFit="1" customWidth="1"/>
    <col min="7" max="7" width="8.6640625" customWidth="1"/>
    <col min="8" max="8" width="10" customWidth="1"/>
    <col min="9" max="9" width="12.1328125" customWidth="1"/>
    <col min="10" max="10" width="10.46484375" customWidth="1"/>
    <col min="11" max="11" width="12.46484375" customWidth="1"/>
    <col min="13" max="13" width="13" customWidth="1"/>
    <col min="14" max="14" width="15.1328125" customWidth="1"/>
    <col min="15" max="15" width="13.46484375" customWidth="1"/>
    <col min="16" max="16" width="15.46484375" customWidth="1"/>
    <col min="17" max="17" width="14.46484375" customWidth="1"/>
    <col min="18" max="18" width="9.6640625" customWidth="1"/>
    <col min="20" max="20" width="13.6640625" customWidth="1"/>
    <col min="21" max="21" width="14.1328125" customWidth="1"/>
    <col min="22" max="24" width="7.46484375" customWidth="1"/>
    <col min="25" max="29" width="5.6640625" customWidth="1"/>
    <col min="42" max="42" width="17.6640625" bestFit="1" customWidth="1"/>
    <col min="43" max="45" width="17.6640625" customWidth="1"/>
    <col min="46" max="46" width="19.796875" bestFit="1" customWidth="1"/>
    <col min="47" max="47" width="11.6640625" bestFit="1" customWidth="1"/>
    <col min="48" max="48" width="15.6640625" customWidth="1"/>
    <col min="49" max="55" width="18.6640625" customWidth="1"/>
    <col min="56" max="56" width="30.6640625" customWidth="1"/>
  </cols>
  <sheetData>
    <row r="1" spans="1:56" x14ac:dyDescent="0.35">
      <c r="A1" s="74" t="s">
        <v>82</v>
      </c>
      <c r="B1" s="73" t="s">
        <v>99</v>
      </c>
      <c r="C1" s="73" t="s">
        <v>100</v>
      </c>
      <c r="D1" s="73" t="s">
        <v>83</v>
      </c>
      <c r="E1" s="78" t="s">
        <v>151</v>
      </c>
      <c r="F1" s="78" t="s">
        <v>84</v>
      </c>
      <c r="G1" s="78" t="s">
        <v>162</v>
      </c>
      <c r="H1" s="78" t="s">
        <v>85</v>
      </c>
      <c r="I1" s="78" t="s">
        <v>86</v>
      </c>
      <c r="J1" s="78" t="s">
        <v>87</v>
      </c>
      <c r="K1" s="78" t="s">
        <v>88</v>
      </c>
      <c r="L1" s="78" t="s">
        <v>89</v>
      </c>
      <c r="M1" s="78" t="s">
        <v>90</v>
      </c>
      <c r="N1" s="78" t="s">
        <v>91</v>
      </c>
      <c r="O1" s="78" t="s">
        <v>92</v>
      </c>
      <c r="P1" s="78" t="s">
        <v>93</v>
      </c>
      <c r="Q1" s="78" t="s">
        <v>94</v>
      </c>
      <c r="R1" s="78" t="s">
        <v>95</v>
      </c>
      <c r="S1" s="78" t="s">
        <v>96</v>
      </c>
      <c r="T1" s="78" t="s">
        <v>97</v>
      </c>
      <c r="U1" s="78" t="s">
        <v>98</v>
      </c>
      <c r="V1" s="78" t="s">
        <v>160</v>
      </c>
      <c r="W1" s="76" t="s">
        <v>27</v>
      </c>
      <c r="X1" s="76" t="s">
        <v>28</v>
      </c>
      <c r="Y1" s="76" t="s">
        <v>29</v>
      </c>
      <c r="Z1" s="76" t="s">
        <v>30</v>
      </c>
      <c r="AA1" s="76" t="s">
        <v>0</v>
      </c>
      <c r="AB1" s="76" t="s">
        <v>1</v>
      </c>
      <c r="AC1" s="76" t="s">
        <v>101</v>
      </c>
      <c r="AD1" s="76" t="s">
        <v>2</v>
      </c>
      <c r="AE1" s="76" t="s">
        <v>3</v>
      </c>
      <c r="AF1" s="76" t="s">
        <v>4</v>
      </c>
      <c r="AG1" s="76" t="s">
        <v>5</v>
      </c>
      <c r="AH1" s="76" t="s">
        <v>6</v>
      </c>
      <c r="AI1" s="76" t="s">
        <v>7</v>
      </c>
      <c r="AJ1" s="76" t="s">
        <v>8</v>
      </c>
      <c r="AK1" s="76" t="s">
        <v>109</v>
      </c>
      <c r="AL1" s="76" t="s">
        <v>119</v>
      </c>
      <c r="AM1" s="76" t="s">
        <v>120</v>
      </c>
      <c r="AN1" s="76" t="s">
        <v>121</v>
      </c>
      <c r="AO1" s="76" t="s">
        <v>122</v>
      </c>
      <c r="AP1" s="76" t="s">
        <v>110</v>
      </c>
      <c r="AQ1" s="76" t="s">
        <v>111</v>
      </c>
      <c r="AR1" s="76" t="s">
        <v>112</v>
      </c>
      <c r="AS1" s="76" t="s">
        <v>126</v>
      </c>
      <c r="AT1" s="76" t="s">
        <v>123</v>
      </c>
      <c r="AU1" s="76" t="s">
        <v>124</v>
      </c>
      <c r="AV1" s="76" t="s">
        <v>127</v>
      </c>
      <c r="AW1" s="76" t="s">
        <v>125</v>
      </c>
      <c r="AX1" s="76" t="s">
        <v>128</v>
      </c>
      <c r="AY1" s="76" t="s">
        <v>113</v>
      </c>
      <c r="AZ1" s="76" t="s">
        <v>180</v>
      </c>
    </row>
    <row r="2" spans="1:56" x14ac:dyDescent="0.35">
      <c r="A2" s="75">
        <f>'Form A1 - Official Party'!A13</f>
        <v>1</v>
      </c>
      <c r="B2" s="104"/>
      <c r="C2" s="105"/>
      <c r="D2" t="str">
        <f>'Form A1 - Official Party'!B13&amp;" "&amp;'Form A1 - Official Party'!C13</f>
        <v xml:space="preserve"> </v>
      </c>
      <c r="E2" s="77">
        <f>'Form A1 - Official Party'!D13</f>
        <v>0</v>
      </c>
      <c r="F2" s="77">
        <f>'Form A1 - Official Party'!E13</f>
        <v>0</v>
      </c>
      <c r="G2" s="77">
        <f>'Form A1 - Official Party'!F13</f>
        <v>0</v>
      </c>
      <c r="H2" s="77">
        <f>'Form A1 - Official Party'!G13</f>
        <v>0</v>
      </c>
      <c r="I2" s="77">
        <f>'Form A1 - Official Party'!H13</f>
        <v>0</v>
      </c>
      <c r="J2" s="77">
        <f>'Form A1 - Official Party'!I13</f>
        <v>0</v>
      </c>
      <c r="K2" s="77">
        <f>'Form A1 - Official Party'!J13</f>
        <v>0</v>
      </c>
      <c r="L2" s="77">
        <f>'Form A1 - Official Party'!K13</f>
        <v>0</v>
      </c>
      <c r="M2" s="77">
        <f>'Form A1 - Official Party'!L13</f>
        <v>0</v>
      </c>
      <c r="N2" s="77">
        <f>'Form A1 - Official Party'!M13</f>
        <v>0</v>
      </c>
      <c r="O2" s="77">
        <f>'Form A1 - Official Party'!N13</f>
        <v>0</v>
      </c>
      <c r="P2" s="77">
        <f>'Form A1 - Official Party'!O13</f>
        <v>0</v>
      </c>
      <c r="Q2" s="77">
        <f>'Form A1 - Official Party'!P13</f>
        <v>0</v>
      </c>
      <c r="R2" s="77">
        <f>'Form A1 - Official Party'!Q13</f>
        <v>0</v>
      </c>
      <c r="S2" s="77">
        <f>'Form A1 - Official Party'!R13</f>
        <v>0</v>
      </c>
      <c r="T2" s="77">
        <f>'Form A1 - Official Party'!S13</f>
        <v>0</v>
      </c>
      <c r="U2" s="77">
        <f>'Form A1 - Official Party'!T13</f>
        <v>0</v>
      </c>
      <c r="V2" s="77">
        <f>'Form A1 - Official Party'!U13</f>
        <v>0</v>
      </c>
      <c r="W2" s="77">
        <f>'Form D - Summary of Entries'!N13</f>
        <v>0</v>
      </c>
      <c r="X2" s="77">
        <f>'Form D - Summary of Entries'!N14</f>
        <v>0</v>
      </c>
      <c r="Y2" s="77">
        <f>'Form D - Summary of Entries'!N15</f>
        <v>0</v>
      </c>
      <c r="Z2" s="77">
        <f>'Form D - Summary of Entries'!N16</f>
        <v>0</v>
      </c>
      <c r="AA2" s="77">
        <f>'Form D - Summary of Entries'!N17</f>
        <v>0</v>
      </c>
      <c r="AB2" s="77">
        <f>'Form D - Summary of Entries'!N18</f>
        <v>0</v>
      </c>
      <c r="AC2" s="77">
        <f>'Form D - Summary of Entries'!N19</f>
        <v>0</v>
      </c>
      <c r="AD2" s="77">
        <f>'Form D - Summary of Entries'!Q13</f>
        <v>0</v>
      </c>
      <c r="AE2" s="80">
        <f>'Form D - Summary of Entries'!Q14</f>
        <v>0</v>
      </c>
      <c r="AF2" s="80">
        <f>'Form D - Summary of Entries'!Q15</f>
        <v>0</v>
      </c>
      <c r="AG2" s="80">
        <f>'Form D - Summary of Entries'!Q16</f>
        <v>0</v>
      </c>
      <c r="AH2" s="80">
        <f>'Form D - Summary of Entries'!Q17</f>
        <v>0</v>
      </c>
      <c r="AI2" s="80">
        <f>'Form D - Summary of Entries'!Q18</f>
        <v>0</v>
      </c>
      <c r="AJ2" s="79">
        <f>'Form D - Summary of Entries'!Q19</f>
        <v>0</v>
      </c>
      <c r="AK2" s="79">
        <f>SUM(AD2:AJ2)</f>
        <v>0</v>
      </c>
      <c r="AL2" s="110">
        <f>'Form E - Visa Form'!H15</f>
        <v>0</v>
      </c>
      <c r="AM2" s="110">
        <f>'Form E - Visa Form'!I15</f>
        <v>0</v>
      </c>
      <c r="AN2" s="110">
        <f>'Form E - Visa Form'!J15</f>
        <v>0</v>
      </c>
      <c r="AO2" s="81" t="e">
        <f>'Form E - Visa Form'!#REF!</f>
        <v>#REF!</v>
      </c>
      <c r="AP2" s="81">
        <f>'Form E - Visa Form'!K15</f>
        <v>0</v>
      </c>
      <c r="AQ2" s="81">
        <f>'Form E - Visa Form'!L15</f>
        <v>0</v>
      </c>
      <c r="AR2" s="81" t="e">
        <f>'Form E - Visa Form'!#REF!</f>
        <v>#REF!</v>
      </c>
      <c r="AS2" s="110">
        <f>'Form E - Visa Form'!M15</f>
        <v>0</v>
      </c>
      <c r="AT2" s="110">
        <f>'Form E - Visa Form'!N15</f>
        <v>0</v>
      </c>
      <c r="AU2" s="110">
        <f>'Form E - Visa Form'!O15</f>
        <v>0</v>
      </c>
      <c r="AV2" s="110">
        <f>'Form E - Visa Form'!P15</f>
        <v>0</v>
      </c>
      <c r="AW2" s="110">
        <f>'Form E - Visa Form'!Q15</f>
        <v>0</v>
      </c>
      <c r="AX2" s="110">
        <f>'Form E - Visa Form'!R15</f>
        <v>0</v>
      </c>
      <c r="AY2" s="81">
        <f>'Form E - Visa Form'!S15</f>
        <v>0</v>
      </c>
      <c r="AZ2" s="81">
        <f>'Form E - Visa Form'!T15</f>
        <v>0</v>
      </c>
    </row>
    <row r="3" spans="1:56" x14ac:dyDescent="0.35">
      <c r="A3" s="75">
        <f>'Form A1 - Official Party'!A14</f>
        <v>2</v>
      </c>
      <c r="B3" s="72">
        <f>B2</f>
        <v>0</v>
      </c>
      <c r="C3" s="105"/>
      <c r="D3" t="str">
        <f>'Form A1 - Official Party'!B14&amp;" "&amp;'Form A1 - Official Party'!C14</f>
        <v xml:space="preserve"> </v>
      </c>
      <c r="E3" s="77">
        <f>'Form A1 - Official Party'!D14</f>
        <v>0</v>
      </c>
      <c r="F3" s="77">
        <f>'Form A1 - Official Party'!E14</f>
        <v>0</v>
      </c>
      <c r="G3" s="77">
        <f>'Form A1 - Official Party'!F14</f>
        <v>0</v>
      </c>
      <c r="H3" s="77">
        <f>'Form A1 - Official Party'!G14</f>
        <v>0</v>
      </c>
      <c r="I3" s="77">
        <f>'Form A1 - Official Party'!H14</f>
        <v>0</v>
      </c>
      <c r="J3" s="77">
        <f>'Form A1 - Official Party'!I14</f>
        <v>0</v>
      </c>
      <c r="K3" s="77">
        <f>'Form A1 - Official Party'!J14</f>
        <v>0</v>
      </c>
      <c r="L3" s="77">
        <f>'Form A1 - Official Party'!K14</f>
        <v>0</v>
      </c>
      <c r="M3" s="77">
        <f>'Form A1 - Official Party'!L14</f>
        <v>0</v>
      </c>
      <c r="N3" s="77">
        <f>'Form A1 - Official Party'!M14</f>
        <v>0</v>
      </c>
      <c r="O3" s="77">
        <f>'Form A1 - Official Party'!N14</f>
        <v>0</v>
      </c>
      <c r="P3" s="77">
        <f>'Form A1 - Official Party'!O14</f>
        <v>0</v>
      </c>
      <c r="Q3" s="77">
        <f>'Form A1 - Official Party'!P14</f>
        <v>0</v>
      </c>
      <c r="R3" s="77">
        <f>'Form A1 - Official Party'!Q14</f>
        <v>0</v>
      </c>
      <c r="S3" s="77">
        <f>'Form A1 - Official Party'!R14</f>
        <v>0</v>
      </c>
      <c r="T3" s="77">
        <f>'Form A1 - Official Party'!S14</f>
        <v>0</v>
      </c>
      <c r="U3" s="77">
        <f>'Form A1 - Official Party'!T14</f>
        <v>0</v>
      </c>
      <c r="V3" s="77">
        <f>'Form A1 - Official Party'!U14</f>
        <v>0</v>
      </c>
      <c r="AE3" s="79"/>
      <c r="AF3" s="79"/>
      <c r="AG3" s="79"/>
      <c r="AH3" s="79"/>
      <c r="AI3" s="79"/>
      <c r="AJ3" s="79"/>
      <c r="AL3" s="110">
        <f>'Form E - Visa Form'!H16</f>
        <v>0</v>
      </c>
      <c r="AM3" s="110">
        <f>'Form E - Visa Form'!I16</f>
        <v>0</v>
      </c>
      <c r="AN3" s="110">
        <f>'Form E - Visa Form'!J16</f>
        <v>0</v>
      </c>
      <c r="AO3" s="81" t="e">
        <f>'Form E - Visa Form'!#REF!</f>
        <v>#REF!</v>
      </c>
      <c r="AP3" s="81">
        <f>'Form E - Visa Form'!K16</f>
        <v>0</v>
      </c>
      <c r="AQ3" s="81">
        <f>'Form E - Visa Form'!L16</f>
        <v>0</v>
      </c>
      <c r="AR3" s="81" t="e">
        <f>'Form E - Visa Form'!#REF!</f>
        <v>#REF!</v>
      </c>
      <c r="AS3" s="110">
        <f>'Form E - Visa Form'!M16</f>
        <v>0</v>
      </c>
      <c r="AT3" s="110">
        <f>'Form E - Visa Form'!N16</f>
        <v>0</v>
      </c>
      <c r="AU3" s="110">
        <f>'Form E - Visa Form'!O16</f>
        <v>0</v>
      </c>
      <c r="AV3" s="110">
        <f>'Form E - Visa Form'!P16</f>
        <v>0</v>
      </c>
      <c r="AW3" s="110">
        <f>'Form E - Visa Form'!Q16</f>
        <v>0</v>
      </c>
      <c r="AX3" s="110">
        <f>'Form E - Visa Form'!R16</f>
        <v>0</v>
      </c>
      <c r="AY3" s="81">
        <f>'Form E - Visa Form'!S16</f>
        <v>0</v>
      </c>
      <c r="AZ3" s="81">
        <f>'Form E - Visa Form'!T16</f>
        <v>0</v>
      </c>
    </row>
    <row r="4" spans="1:56" x14ac:dyDescent="0.35">
      <c r="A4" s="75">
        <f>'Form A1 - Official Party'!A15</f>
        <v>3</v>
      </c>
      <c r="B4" s="72">
        <f t="shared" ref="B4:B21" si="0">B3</f>
        <v>0</v>
      </c>
      <c r="C4" s="105"/>
      <c r="D4" t="str">
        <f>'Form A1 - Official Party'!B15&amp;" "&amp;'Form A1 - Official Party'!C15</f>
        <v xml:space="preserve"> </v>
      </c>
      <c r="E4" s="77">
        <f>'Form A1 - Official Party'!D15</f>
        <v>0</v>
      </c>
      <c r="F4" s="77">
        <f>'Form A1 - Official Party'!E15</f>
        <v>0</v>
      </c>
      <c r="G4" s="77">
        <f>'Form A1 - Official Party'!F15</f>
        <v>0</v>
      </c>
      <c r="H4" s="77">
        <f>'Form A1 - Official Party'!G15</f>
        <v>0</v>
      </c>
      <c r="I4" s="77">
        <f>'Form A1 - Official Party'!H15</f>
        <v>0</v>
      </c>
      <c r="J4" s="77">
        <f>'Form A1 - Official Party'!I15</f>
        <v>0</v>
      </c>
      <c r="K4" s="77">
        <f>'Form A1 - Official Party'!J15</f>
        <v>0</v>
      </c>
      <c r="L4" s="77">
        <f>'Form A1 - Official Party'!K15</f>
        <v>0</v>
      </c>
      <c r="M4" s="77">
        <f>'Form A1 - Official Party'!L15</f>
        <v>0</v>
      </c>
      <c r="N4" s="77">
        <f>'Form A1 - Official Party'!M15</f>
        <v>0</v>
      </c>
      <c r="O4" s="77">
        <f>'Form A1 - Official Party'!N15</f>
        <v>0</v>
      </c>
      <c r="P4" s="77">
        <f>'Form A1 - Official Party'!O15</f>
        <v>0</v>
      </c>
      <c r="Q4" s="77">
        <f>'Form A1 - Official Party'!P15</f>
        <v>0</v>
      </c>
      <c r="R4" s="77">
        <f>'Form A1 - Official Party'!Q15</f>
        <v>0</v>
      </c>
      <c r="S4" s="77">
        <f>'Form A1 - Official Party'!R15</f>
        <v>0</v>
      </c>
      <c r="T4" s="77">
        <f>'Form A1 - Official Party'!S15</f>
        <v>0</v>
      </c>
      <c r="U4" s="77">
        <f>'Form A1 - Official Party'!T15</f>
        <v>0</v>
      </c>
      <c r="V4" s="77">
        <f>'Form A1 - Official Party'!U15</f>
        <v>0</v>
      </c>
      <c r="AE4" s="79"/>
      <c r="AF4" s="79"/>
      <c r="AG4" s="79"/>
      <c r="AH4" s="79"/>
      <c r="AI4" s="79"/>
      <c r="AL4" s="110">
        <f>'Form E - Visa Form'!H17</f>
        <v>0</v>
      </c>
      <c r="AM4" s="110">
        <f>'Form E - Visa Form'!I17</f>
        <v>0</v>
      </c>
      <c r="AN4" s="110">
        <f>'Form E - Visa Form'!J17</f>
        <v>0</v>
      </c>
      <c r="AO4" s="81" t="e">
        <f>'Form E - Visa Form'!#REF!</f>
        <v>#REF!</v>
      </c>
      <c r="AP4" s="81">
        <f>'Form E - Visa Form'!K17</f>
        <v>0</v>
      </c>
      <c r="AQ4" s="81">
        <f>'Form E - Visa Form'!L17</f>
        <v>0</v>
      </c>
      <c r="AR4" s="81" t="e">
        <f>'Form E - Visa Form'!#REF!</f>
        <v>#REF!</v>
      </c>
      <c r="AS4" s="110">
        <f>'Form E - Visa Form'!M17</f>
        <v>0</v>
      </c>
      <c r="AT4" s="110">
        <f>'Form E - Visa Form'!N17</f>
        <v>0</v>
      </c>
      <c r="AU4" s="110">
        <f>'Form E - Visa Form'!O17</f>
        <v>0</v>
      </c>
      <c r="AV4" s="110">
        <f>'Form E - Visa Form'!P17</f>
        <v>0</v>
      </c>
      <c r="AW4" s="110">
        <f>'Form E - Visa Form'!Q17</f>
        <v>0</v>
      </c>
      <c r="AX4" s="110">
        <f>'Form E - Visa Form'!R17</f>
        <v>0</v>
      </c>
      <c r="AY4" s="81">
        <f>'Form E - Visa Form'!S17</f>
        <v>0</v>
      </c>
      <c r="AZ4" s="81">
        <f>'Form E - Visa Form'!T17</f>
        <v>0</v>
      </c>
    </row>
    <row r="5" spans="1:56" x14ac:dyDescent="0.35">
      <c r="A5" s="75">
        <f>'Form A1 - Official Party'!A16</f>
        <v>4</v>
      </c>
      <c r="B5" s="72">
        <f t="shared" si="0"/>
        <v>0</v>
      </c>
      <c r="C5" s="105"/>
      <c r="D5" t="str">
        <f>'Form A1 - Official Party'!B16&amp;" "&amp;'Form A1 - Official Party'!C16</f>
        <v xml:space="preserve"> </v>
      </c>
      <c r="E5" s="77">
        <f>'Form A1 - Official Party'!D16</f>
        <v>0</v>
      </c>
      <c r="F5" s="77">
        <f>'Form A1 - Official Party'!E16</f>
        <v>0</v>
      </c>
      <c r="G5" s="77">
        <f>'Form A1 - Official Party'!F16</f>
        <v>0</v>
      </c>
      <c r="H5" s="77">
        <f>'Form A1 - Official Party'!G16</f>
        <v>0</v>
      </c>
      <c r="I5" s="77">
        <f>'Form A1 - Official Party'!H16</f>
        <v>0</v>
      </c>
      <c r="J5" s="77">
        <f>'Form A1 - Official Party'!I16</f>
        <v>0</v>
      </c>
      <c r="K5" s="77">
        <f>'Form A1 - Official Party'!J16</f>
        <v>0</v>
      </c>
      <c r="L5" s="77">
        <f>'Form A1 - Official Party'!K16</f>
        <v>0</v>
      </c>
      <c r="M5" s="77">
        <f>'Form A1 - Official Party'!L16</f>
        <v>0</v>
      </c>
      <c r="N5" s="77">
        <f>'Form A1 - Official Party'!M16</f>
        <v>0</v>
      </c>
      <c r="O5" s="77">
        <f>'Form A1 - Official Party'!N16</f>
        <v>0</v>
      </c>
      <c r="P5" s="77">
        <f>'Form A1 - Official Party'!O16</f>
        <v>0</v>
      </c>
      <c r="Q5" s="77">
        <f>'Form A1 - Official Party'!P16</f>
        <v>0</v>
      </c>
      <c r="R5" s="77">
        <f>'Form A1 - Official Party'!Q16</f>
        <v>0</v>
      </c>
      <c r="S5" s="77">
        <f>'Form A1 - Official Party'!R16</f>
        <v>0</v>
      </c>
      <c r="T5" s="77">
        <f>'Form A1 - Official Party'!S16</f>
        <v>0</v>
      </c>
      <c r="U5" s="77">
        <f>'Form A1 - Official Party'!T16</f>
        <v>0</v>
      </c>
      <c r="V5" s="77">
        <f>'Form A1 - Official Party'!U16</f>
        <v>0</v>
      </c>
      <c r="AE5" s="79"/>
      <c r="AF5" s="79"/>
      <c r="AG5" s="79"/>
      <c r="AH5" s="79"/>
      <c r="AI5" s="79"/>
      <c r="AL5" s="110">
        <f>'Form E - Visa Form'!H18</f>
        <v>0</v>
      </c>
      <c r="AM5" s="110">
        <f>'Form E - Visa Form'!I18</f>
        <v>0</v>
      </c>
      <c r="AN5" s="110">
        <f>'Form E - Visa Form'!J18</f>
        <v>0</v>
      </c>
      <c r="AO5" s="81" t="e">
        <f>'Form E - Visa Form'!#REF!</f>
        <v>#REF!</v>
      </c>
      <c r="AP5" s="81">
        <f>'Form E - Visa Form'!K18</f>
        <v>0</v>
      </c>
      <c r="AQ5" s="81">
        <f>'Form E - Visa Form'!L18</f>
        <v>0</v>
      </c>
      <c r="AR5" s="81" t="e">
        <f>'Form E - Visa Form'!#REF!</f>
        <v>#REF!</v>
      </c>
      <c r="AS5" s="110">
        <f>'Form E - Visa Form'!M18</f>
        <v>0</v>
      </c>
      <c r="AT5" s="110">
        <f>'Form E - Visa Form'!N18</f>
        <v>0</v>
      </c>
      <c r="AU5" s="110">
        <f>'Form E - Visa Form'!O18</f>
        <v>0</v>
      </c>
      <c r="AV5" s="110">
        <f>'Form E - Visa Form'!P18</f>
        <v>0</v>
      </c>
      <c r="AW5" s="110">
        <f>'Form E - Visa Form'!Q18</f>
        <v>0</v>
      </c>
      <c r="AX5" s="110">
        <f>'Form E - Visa Form'!R18</f>
        <v>0</v>
      </c>
      <c r="AY5" s="81">
        <f>'Form E - Visa Form'!S18</f>
        <v>0</v>
      </c>
      <c r="AZ5" s="81">
        <f>'Form E - Visa Form'!T18</f>
        <v>0</v>
      </c>
    </row>
    <row r="6" spans="1:56" x14ac:dyDescent="0.35">
      <c r="A6" s="75">
        <f>'Form A1 - Official Party'!A17</f>
        <v>5</v>
      </c>
      <c r="B6" s="72">
        <f t="shared" si="0"/>
        <v>0</v>
      </c>
      <c r="C6" s="105"/>
      <c r="D6" t="str">
        <f>'Form A1 - Official Party'!B17&amp;" "&amp;'Form A1 - Official Party'!C17</f>
        <v xml:space="preserve"> </v>
      </c>
      <c r="E6" s="77">
        <f>'Form A1 - Official Party'!D17</f>
        <v>0</v>
      </c>
      <c r="F6" s="77">
        <f>'Form A1 - Official Party'!E17</f>
        <v>0</v>
      </c>
      <c r="G6" s="77">
        <f>'Form A1 - Official Party'!F17</f>
        <v>0</v>
      </c>
      <c r="H6" s="77">
        <f>'Form A1 - Official Party'!G17</f>
        <v>0</v>
      </c>
      <c r="I6" s="77">
        <f>'Form A1 - Official Party'!H17</f>
        <v>0</v>
      </c>
      <c r="J6" s="77">
        <f>'Form A1 - Official Party'!I17</f>
        <v>0</v>
      </c>
      <c r="K6" s="77">
        <f>'Form A1 - Official Party'!J17</f>
        <v>0</v>
      </c>
      <c r="L6" s="77">
        <f>'Form A1 - Official Party'!K17</f>
        <v>0</v>
      </c>
      <c r="M6" s="77">
        <f>'Form A1 - Official Party'!L17</f>
        <v>0</v>
      </c>
      <c r="N6" s="77">
        <f>'Form A1 - Official Party'!M17</f>
        <v>0</v>
      </c>
      <c r="O6" s="77">
        <f>'Form A1 - Official Party'!N17</f>
        <v>0</v>
      </c>
      <c r="P6" s="77">
        <f>'Form A1 - Official Party'!O17</f>
        <v>0</v>
      </c>
      <c r="Q6" s="77">
        <f>'Form A1 - Official Party'!P17</f>
        <v>0</v>
      </c>
      <c r="R6" s="77">
        <f>'Form A1 - Official Party'!Q17</f>
        <v>0</v>
      </c>
      <c r="S6" s="77">
        <f>'Form A1 - Official Party'!R17</f>
        <v>0</v>
      </c>
      <c r="T6" s="77">
        <f>'Form A1 - Official Party'!S17</f>
        <v>0</v>
      </c>
      <c r="U6" s="77">
        <f>'Form A1 - Official Party'!T17</f>
        <v>0</v>
      </c>
      <c r="V6" s="77">
        <f>'Form A1 - Official Party'!U17</f>
        <v>0</v>
      </c>
      <c r="AE6" s="79"/>
      <c r="AF6" s="79"/>
      <c r="AG6" s="79"/>
      <c r="AH6" s="79"/>
      <c r="AI6" s="79"/>
      <c r="AL6" s="110">
        <f>'Form E - Visa Form'!H19</f>
        <v>0</v>
      </c>
      <c r="AM6" s="110">
        <f>'Form E - Visa Form'!I19</f>
        <v>0</v>
      </c>
      <c r="AN6" s="110">
        <f>'Form E - Visa Form'!J19</f>
        <v>0</v>
      </c>
      <c r="AO6" s="81" t="e">
        <f>'Form E - Visa Form'!#REF!</f>
        <v>#REF!</v>
      </c>
      <c r="AP6" s="81">
        <f>'Form E - Visa Form'!K19</f>
        <v>0</v>
      </c>
      <c r="AQ6" s="81">
        <f>'Form E - Visa Form'!L19</f>
        <v>0</v>
      </c>
      <c r="AR6" s="81" t="e">
        <f>'Form E - Visa Form'!#REF!</f>
        <v>#REF!</v>
      </c>
      <c r="AS6" s="110">
        <f>'Form E - Visa Form'!M19</f>
        <v>0</v>
      </c>
      <c r="AT6" s="110">
        <f>'Form E - Visa Form'!N19</f>
        <v>0</v>
      </c>
      <c r="AU6" s="110">
        <f>'Form E - Visa Form'!O19</f>
        <v>0</v>
      </c>
      <c r="AV6" s="110">
        <f>'Form E - Visa Form'!P19</f>
        <v>0</v>
      </c>
      <c r="AW6" s="110">
        <f>'Form E - Visa Form'!Q19</f>
        <v>0</v>
      </c>
      <c r="AX6" s="110">
        <f>'Form E - Visa Form'!R19</f>
        <v>0</v>
      </c>
      <c r="AY6" s="81">
        <f>'Form E - Visa Form'!S19</f>
        <v>0</v>
      </c>
      <c r="AZ6" s="81">
        <f>'Form E - Visa Form'!T19</f>
        <v>0</v>
      </c>
    </row>
    <row r="7" spans="1:56" x14ac:dyDescent="0.35">
      <c r="A7" s="75">
        <f>'Form A1 - Official Party'!A18</f>
        <v>6</v>
      </c>
      <c r="B7" s="72">
        <f t="shared" si="0"/>
        <v>0</v>
      </c>
      <c r="C7" s="105"/>
      <c r="D7" t="str">
        <f>'Form A1 - Official Party'!B18&amp;" "&amp;'Form A1 - Official Party'!C18</f>
        <v xml:space="preserve"> </v>
      </c>
      <c r="E7" s="77">
        <f>'Form A1 - Official Party'!D18</f>
        <v>0</v>
      </c>
      <c r="F7" s="77">
        <f>'Form A1 - Official Party'!E18</f>
        <v>0</v>
      </c>
      <c r="G7" s="77">
        <f>'Form A1 - Official Party'!F18</f>
        <v>0</v>
      </c>
      <c r="H7" s="77">
        <f>'Form A1 - Official Party'!G18</f>
        <v>0</v>
      </c>
      <c r="I7" s="77">
        <f>'Form A1 - Official Party'!H18</f>
        <v>0</v>
      </c>
      <c r="J7" s="77">
        <f>'Form A1 - Official Party'!I18</f>
        <v>0</v>
      </c>
      <c r="K7" s="77">
        <f>'Form A1 - Official Party'!J18</f>
        <v>0</v>
      </c>
      <c r="L7" s="77">
        <f>'Form A1 - Official Party'!K18</f>
        <v>0</v>
      </c>
      <c r="M7" s="77">
        <f>'Form A1 - Official Party'!L18</f>
        <v>0</v>
      </c>
      <c r="N7" s="77">
        <f>'Form A1 - Official Party'!M18</f>
        <v>0</v>
      </c>
      <c r="O7" s="77">
        <f>'Form A1 - Official Party'!N18</f>
        <v>0</v>
      </c>
      <c r="P7" s="77">
        <f>'Form A1 - Official Party'!O18</f>
        <v>0</v>
      </c>
      <c r="Q7" s="77">
        <f>'Form A1 - Official Party'!P18</f>
        <v>0</v>
      </c>
      <c r="R7" s="77">
        <f>'Form A1 - Official Party'!Q18</f>
        <v>0</v>
      </c>
      <c r="S7" s="77">
        <f>'Form A1 - Official Party'!R18</f>
        <v>0</v>
      </c>
      <c r="T7" s="77">
        <f>'Form A1 - Official Party'!S18</f>
        <v>0</v>
      </c>
      <c r="U7" s="77">
        <f>'Form A1 - Official Party'!T18</f>
        <v>0</v>
      </c>
      <c r="V7" s="77">
        <f>'Form A1 - Official Party'!U18</f>
        <v>0</v>
      </c>
      <c r="AE7" s="79"/>
      <c r="AF7" s="79"/>
      <c r="AG7" s="79"/>
      <c r="AH7" s="79"/>
      <c r="AI7" s="79"/>
      <c r="AL7" s="110">
        <f>'Form E - Visa Form'!H20</f>
        <v>0</v>
      </c>
      <c r="AM7" s="110">
        <f>'Form E - Visa Form'!I20</f>
        <v>0</v>
      </c>
      <c r="AN7" s="110">
        <f>'Form E - Visa Form'!J20</f>
        <v>0</v>
      </c>
      <c r="AO7" s="81" t="e">
        <f>'Form E - Visa Form'!#REF!</f>
        <v>#REF!</v>
      </c>
      <c r="AP7" s="81">
        <f>'Form E - Visa Form'!K20</f>
        <v>0</v>
      </c>
      <c r="AQ7" s="81">
        <f>'Form E - Visa Form'!L20</f>
        <v>0</v>
      </c>
      <c r="AR7" s="81" t="e">
        <f>'Form E - Visa Form'!#REF!</f>
        <v>#REF!</v>
      </c>
      <c r="AS7" s="110">
        <f>'Form E - Visa Form'!M20</f>
        <v>0</v>
      </c>
      <c r="AT7" s="110">
        <f>'Form E - Visa Form'!N20</f>
        <v>0</v>
      </c>
      <c r="AU7" s="110">
        <f>'Form E - Visa Form'!O20</f>
        <v>0</v>
      </c>
      <c r="AV7" s="110">
        <f>'Form E - Visa Form'!P20</f>
        <v>0</v>
      </c>
      <c r="AW7" s="110">
        <f>'Form E - Visa Form'!Q20</f>
        <v>0</v>
      </c>
      <c r="AX7" s="110">
        <f>'Form E - Visa Form'!R20</f>
        <v>0</v>
      </c>
      <c r="AY7" s="81">
        <f>'Form E - Visa Form'!S20</f>
        <v>0</v>
      </c>
      <c r="AZ7" s="81">
        <f>'Form E - Visa Form'!T20</f>
        <v>0</v>
      </c>
    </row>
    <row r="8" spans="1:56" x14ac:dyDescent="0.35">
      <c r="A8" s="75">
        <f>'Form A1 - Official Party'!A19</f>
        <v>7</v>
      </c>
      <c r="B8" s="72">
        <f t="shared" si="0"/>
        <v>0</v>
      </c>
      <c r="C8" s="105"/>
      <c r="D8" t="str">
        <f>'Form A1 - Official Party'!B19&amp;" "&amp;'Form A1 - Official Party'!C19</f>
        <v xml:space="preserve"> </v>
      </c>
      <c r="E8" s="77">
        <f>'Form A1 - Official Party'!D19</f>
        <v>0</v>
      </c>
      <c r="F8" s="77">
        <f>'Form A1 - Official Party'!E19</f>
        <v>0</v>
      </c>
      <c r="G8" s="77">
        <f>'Form A1 - Official Party'!F19</f>
        <v>0</v>
      </c>
      <c r="H8" s="77">
        <f>'Form A1 - Official Party'!G19</f>
        <v>0</v>
      </c>
      <c r="I8" s="77">
        <f>'Form A1 - Official Party'!H19</f>
        <v>0</v>
      </c>
      <c r="J8" s="77">
        <f>'Form A1 - Official Party'!I19</f>
        <v>0</v>
      </c>
      <c r="K8" s="77">
        <f>'Form A1 - Official Party'!J19</f>
        <v>0</v>
      </c>
      <c r="L8" s="77">
        <f>'Form A1 - Official Party'!K19</f>
        <v>0</v>
      </c>
      <c r="M8" s="77">
        <f>'Form A1 - Official Party'!L19</f>
        <v>0</v>
      </c>
      <c r="N8" s="77">
        <f>'Form A1 - Official Party'!M19</f>
        <v>0</v>
      </c>
      <c r="O8" s="77">
        <f>'Form A1 - Official Party'!N19</f>
        <v>0</v>
      </c>
      <c r="P8" s="77">
        <f>'Form A1 - Official Party'!O19</f>
        <v>0</v>
      </c>
      <c r="Q8" s="77">
        <f>'Form A1 - Official Party'!P19</f>
        <v>0</v>
      </c>
      <c r="R8" s="77">
        <f>'Form A1 - Official Party'!Q19</f>
        <v>0</v>
      </c>
      <c r="S8" s="77">
        <f>'Form A1 - Official Party'!R19</f>
        <v>0</v>
      </c>
      <c r="T8" s="77">
        <f>'Form A1 - Official Party'!S19</f>
        <v>0</v>
      </c>
      <c r="U8" s="77">
        <f>'Form A1 - Official Party'!T19</f>
        <v>0</v>
      </c>
      <c r="V8" s="77">
        <f>'Form A1 - Official Party'!U19</f>
        <v>0</v>
      </c>
      <c r="AE8" s="79"/>
      <c r="AF8" s="79"/>
      <c r="AG8" s="79"/>
      <c r="AH8" s="79"/>
      <c r="AI8" s="79"/>
      <c r="AL8" s="110">
        <f>'Form E - Visa Form'!H21</f>
        <v>0</v>
      </c>
      <c r="AM8" s="110">
        <f>'Form E - Visa Form'!I21</f>
        <v>0</v>
      </c>
      <c r="AN8" s="110">
        <f>'Form E - Visa Form'!J21</f>
        <v>0</v>
      </c>
      <c r="AO8" s="81" t="e">
        <f>'Form E - Visa Form'!#REF!</f>
        <v>#REF!</v>
      </c>
      <c r="AP8" s="81">
        <f>'Form E - Visa Form'!K21</f>
        <v>0</v>
      </c>
      <c r="AQ8" s="81">
        <f>'Form E - Visa Form'!L21</f>
        <v>0</v>
      </c>
      <c r="AR8" s="81" t="e">
        <f>'Form E - Visa Form'!#REF!</f>
        <v>#REF!</v>
      </c>
      <c r="AS8" s="110">
        <f>'Form E - Visa Form'!M21</f>
        <v>0</v>
      </c>
      <c r="AT8" s="110">
        <f>'Form E - Visa Form'!N21</f>
        <v>0</v>
      </c>
      <c r="AU8" s="110">
        <f>'Form E - Visa Form'!O21</f>
        <v>0</v>
      </c>
      <c r="AV8" s="110">
        <f>'Form E - Visa Form'!P21</f>
        <v>0</v>
      </c>
      <c r="AW8" s="110">
        <f>'Form E - Visa Form'!Q21</f>
        <v>0</v>
      </c>
      <c r="AX8" s="110">
        <f>'Form E - Visa Form'!R21</f>
        <v>0</v>
      </c>
      <c r="AY8" s="81">
        <f>'Form E - Visa Form'!S21</f>
        <v>0</v>
      </c>
      <c r="AZ8" s="81">
        <f>'Form E - Visa Form'!T21</f>
        <v>0</v>
      </c>
    </row>
    <row r="9" spans="1:56" x14ac:dyDescent="0.35">
      <c r="A9" s="75">
        <f>'Form A1 - Official Party'!A20</f>
        <v>8</v>
      </c>
      <c r="B9" s="72">
        <f t="shared" si="0"/>
        <v>0</v>
      </c>
      <c r="C9" s="105"/>
      <c r="D9" t="str">
        <f>'Form A1 - Official Party'!B20&amp;" "&amp;'Form A1 - Official Party'!C20</f>
        <v xml:space="preserve"> </v>
      </c>
      <c r="E9" s="77">
        <f>'Form A1 - Official Party'!D20</f>
        <v>0</v>
      </c>
      <c r="F9" s="77">
        <f>'Form A1 - Official Party'!E20</f>
        <v>0</v>
      </c>
      <c r="G9" s="77">
        <f>'Form A1 - Official Party'!F20</f>
        <v>0</v>
      </c>
      <c r="H9" s="77">
        <f>'Form A1 - Official Party'!G20</f>
        <v>0</v>
      </c>
      <c r="I9" s="77">
        <f>'Form A1 - Official Party'!H20</f>
        <v>0</v>
      </c>
      <c r="J9" s="77">
        <f>'Form A1 - Official Party'!I20</f>
        <v>0</v>
      </c>
      <c r="K9" s="77">
        <f>'Form A1 - Official Party'!J20</f>
        <v>0</v>
      </c>
      <c r="L9" s="77">
        <f>'Form A1 - Official Party'!K20</f>
        <v>0</v>
      </c>
      <c r="M9" s="77">
        <f>'Form A1 - Official Party'!L20</f>
        <v>0</v>
      </c>
      <c r="N9" s="77">
        <f>'Form A1 - Official Party'!M20</f>
        <v>0</v>
      </c>
      <c r="O9" s="77">
        <f>'Form A1 - Official Party'!N20</f>
        <v>0</v>
      </c>
      <c r="P9" s="77">
        <f>'Form A1 - Official Party'!O20</f>
        <v>0</v>
      </c>
      <c r="Q9" s="77">
        <f>'Form A1 - Official Party'!P20</f>
        <v>0</v>
      </c>
      <c r="R9" s="77">
        <f>'Form A1 - Official Party'!Q20</f>
        <v>0</v>
      </c>
      <c r="S9" s="77">
        <f>'Form A1 - Official Party'!R20</f>
        <v>0</v>
      </c>
      <c r="T9" s="77">
        <f>'Form A1 - Official Party'!S20</f>
        <v>0</v>
      </c>
      <c r="U9" s="77">
        <f>'Form A1 - Official Party'!T20</f>
        <v>0</v>
      </c>
      <c r="V9" s="77">
        <f>'Form A1 - Official Party'!U20</f>
        <v>0</v>
      </c>
      <c r="AE9" s="79"/>
      <c r="AF9" s="79"/>
      <c r="AG9" s="79"/>
      <c r="AH9" s="79"/>
      <c r="AI9" s="79"/>
      <c r="AL9" s="110">
        <f>'Form E - Visa Form'!H22</f>
        <v>0</v>
      </c>
      <c r="AM9" s="110">
        <f>'Form E - Visa Form'!I22</f>
        <v>0</v>
      </c>
      <c r="AN9" s="110">
        <f>'Form E - Visa Form'!J22</f>
        <v>0</v>
      </c>
      <c r="AO9" s="81" t="e">
        <f>'Form E - Visa Form'!#REF!</f>
        <v>#REF!</v>
      </c>
      <c r="AP9" s="81">
        <f>'Form E - Visa Form'!K22</f>
        <v>0</v>
      </c>
      <c r="AQ9" s="81">
        <f>'Form E - Visa Form'!L22</f>
        <v>0</v>
      </c>
      <c r="AR9" s="81" t="e">
        <f>'Form E - Visa Form'!#REF!</f>
        <v>#REF!</v>
      </c>
      <c r="AS9" s="110">
        <f>'Form E - Visa Form'!M22</f>
        <v>0</v>
      </c>
      <c r="AT9" s="110">
        <f>'Form E - Visa Form'!N22</f>
        <v>0</v>
      </c>
      <c r="AU9" s="110">
        <f>'Form E - Visa Form'!O22</f>
        <v>0</v>
      </c>
      <c r="AV9" s="110">
        <f>'Form E - Visa Form'!P22</f>
        <v>0</v>
      </c>
      <c r="AW9" s="110">
        <f>'Form E - Visa Form'!Q22</f>
        <v>0</v>
      </c>
      <c r="AX9" s="110">
        <f>'Form E - Visa Form'!R22</f>
        <v>0</v>
      </c>
      <c r="AY9" s="81">
        <f>'Form E - Visa Form'!S22</f>
        <v>0</v>
      </c>
      <c r="AZ9" s="81">
        <f>'Form E - Visa Form'!T22</f>
        <v>0</v>
      </c>
    </row>
    <row r="10" spans="1:56" x14ac:dyDescent="0.35">
      <c r="A10" s="75">
        <f>'Form A1 - Official Party'!A21</f>
        <v>9</v>
      </c>
      <c r="B10" s="72">
        <f t="shared" si="0"/>
        <v>0</v>
      </c>
      <c r="C10" s="105"/>
      <c r="D10" t="str">
        <f>'Form A1 - Official Party'!B21&amp;" "&amp;'Form A1 - Official Party'!C21</f>
        <v xml:space="preserve"> </v>
      </c>
      <c r="E10" s="77">
        <f>'Form A1 - Official Party'!D21</f>
        <v>0</v>
      </c>
      <c r="F10" s="77">
        <f>'Form A1 - Official Party'!E21</f>
        <v>0</v>
      </c>
      <c r="G10" s="77">
        <f>'Form A1 - Official Party'!F21</f>
        <v>0</v>
      </c>
      <c r="H10" s="77">
        <f>'Form A1 - Official Party'!G21</f>
        <v>0</v>
      </c>
      <c r="I10" s="77">
        <f>'Form A1 - Official Party'!H21</f>
        <v>0</v>
      </c>
      <c r="J10" s="77">
        <f>'Form A1 - Official Party'!I21</f>
        <v>0</v>
      </c>
      <c r="K10" s="77">
        <f>'Form A1 - Official Party'!J21</f>
        <v>0</v>
      </c>
      <c r="L10" s="77">
        <f>'Form A1 - Official Party'!K21</f>
        <v>0</v>
      </c>
      <c r="M10" s="77">
        <f>'Form A1 - Official Party'!L21</f>
        <v>0</v>
      </c>
      <c r="N10" s="77">
        <f>'Form A1 - Official Party'!M21</f>
        <v>0</v>
      </c>
      <c r="O10" s="77">
        <f>'Form A1 - Official Party'!N21</f>
        <v>0</v>
      </c>
      <c r="P10" s="77">
        <f>'Form A1 - Official Party'!O21</f>
        <v>0</v>
      </c>
      <c r="Q10" s="77">
        <f>'Form A1 - Official Party'!P21</f>
        <v>0</v>
      </c>
      <c r="R10" s="77">
        <f>'Form A1 - Official Party'!Q21</f>
        <v>0</v>
      </c>
      <c r="S10" s="77">
        <f>'Form A1 - Official Party'!R21</f>
        <v>0</v>
      </c>
      <c r="T10" s="77">
        <f>'Form A1 - Official Party'!S21</f>
        <v>0</v>
      </c>
      <c r="U10" s="77">
        <f>'Form A1 - Official Party'!T21</f>
        <v>0</v>
      </c>
      <c r="V10" s="77">
        <f>'Form A1 - Official Party'!U21</f>
        <v>0</v>
      </c>
      <c r="AE10" s="79"/>
      <c r="AF10" s="79"/>
      <c r="AG10" s="79"/>
      <c r="AH10" s="79"/>
      <c r="AI10" s="79"/>
      <c r="AL10" s="110">
        <f>'Form E - Visa Form'!H23</f>
        <v>0</v>
      </c>
      <c r="AM10" s="110">
        <f>'Form E - Visa Form'!I23</f>
        <v>0</v>
      </c>
      <c r="AN10" s="110">
        <f>'Form E - Visa Form'!J23</f>
        <v>0</v>
      </c>
      <c r="AO10" s="81" t="e">
        <f>'Form E - Visa Form'!#REF!</f>
        <v>#REF!</v>
      </c>
      <c r="AP10" s="81">
        <f>'Form E - Visa Form'!K23</f>
        <v>0</v>
      </c>
      <c r="AQ10" s="81">
        <f>'Form E - Visa Form'!L23</f>
        <v>0</v>
      </c>
      <c r="AR10" s="81" t="e">
        <f>'Form E - Visa Form'!#REF!</f>
        <v>#REF!</v>
      </c>
      <c r="AS10" s="110">
        <f>'Form E - Visa Form'!M23</f>
        <v>0</v>
      </c>
      <c r="AT10" s="110">
        <f>'Form E - Visa Form'!N23</f>
        <v>0</v>
      </c>
      <c r="AU10" s="110">
        <f>'Form E - Visa Form'!O23</f>
        <v>0</v>
      </c>
      <c r="AV10" s="110">
        <f>'Form E - Visa Form'!P23</f>
        <v>0</v>
      </c>
      <c r="AW10" s="110">
        <f>'Form E - Visa Form'!Q23</f>
        <v>0</v>
      </c>
      <c r="AX10" s="110">
        <f>'Form E - Visa Form'!R23</f>
        <v>0</v>
      </c>
      <c r="AY10" s="81">
        <f>'Form E - Visa Form'!S23</f>
        <v>0</v>
      </c>
      <c r="AZ10" s="81">
        <f>'Form E - Visa Form'!T23</f>
        <v>0</v>
      </c>
    </row>
    <row r="11" spans="1:56" x14ac:dyDescent="0.35">
      <c r="A11" s="75">
        <f>'Form A1 - Official Party'!A22</f>
        <v>10</v>
      </c>
      <c r="B11" s="72">
        <f t="shared" si="0"/>
        <v>0</v>
      </c>
      <c r="C11" s="105"/>
      <c r="D11" t="str">
        <f>'Form A1 - Official Party'!B22&amp;" "&amp;'Form A1 - Official Party'!C22</f>
        <v xml:space="preserve"> </v>
      </c>
      <c r="E11" s="77">
        <f>'Form A1 - Official Party'!D22</f>
        <v>0</v>
      </c>
      <c r="F11" s="77">
        <f>'Form A1 - Official Party'!E22</f>
        <v>0</v>
      </c>
      <c r="G11" s="77">
        <f>'Form A1 - Official Party'!F22</f>
        <v>0</v>
      </c>
      <c r="H11" s="77">
        <f>'Form A1 - Official Party'!G22</f>
        <v>0</v>
      </c>
      <c r="I11" s="77">
        <f>'Form A1 - Official Party'!H22</f>
        <v>0</v>
      </c>
      <c r="J11" s="77">
        <f>'Form A1 - Official Party'!I22</f>
        <v>0</v>
      </c>
      <c r="K11" s="77">
        <f>'Form A1 - Official Party'!J22</f>
        <v>0</v>
      </c>
      <c r="L11" s="77">
        <f>'Form A1 - Official Party'!K22</f>
        <v>0</v>
      </c>
      <c r="M11" s="77">
        <f>'Form A1 - Official Party'!L22</f>
        <v>0</v>
      </c>
      <c r="N11" s="77">
        <f>'Form A1 - Official Party'!M22</f>
        <v>0</v>
      </c>
      <c r="O11" s="77">
        <f>'Form A1 - Official Party'!N22</f>
        <v>0</v>
      </c>
      <c r="P11" s="77">
        <f>'Form A1 - Official Party'!O22</f>
        <v>0</v>
      </c>
      <c r="Q11" s="77">
        <f>'Form A1 - Official Party'!P22</f>
        <v>0</v>
      </c>
      <c r="R11" s="77">
        <f>'Form A1 - Official Party'!Q22</f>
        <v>0</v>
      </c>
      <c r="S11" s="77">
        <f>'Form A1 - Official Party'!R22</f>
        <v>0</v>
      </c>
      <c r="T11" s="77">
        <f>'Form A1 - Official Party'!S22</f>
        <v>0</v>
      </c>
      <c r="U11" s="77">
        <f>'Form A1 - Official Party'!T22</f>
        <v>0</v>
      </c>
      <c r="V11" s="77">
        <f>'Form A1 - Official Party'!U22</f>
        <v>0</v>
      </c>
      <c r="AE11" s="79"/>
      <c r="AF11" s="79"/>
      <c r="AG11" s="79"/>
      <c r="AH11" s="79"/>
      <c r="AI11" s="79"/>
      <c r="AL11" s="110">
        <f>'Form E - Visa Form'!H24</f>
        <v>0</v>
      </c>
      <c r="AM11" s="110">
        <f>'Form E - Visa Form'!I24</f>
        <v>0</v>
      </c>
      <c r="AN11" s="110">
        <f>'Form E - Visa Form'!J24</f>
        <v>0</v>
      </c>
      <c r="AO11" s="81" t="e">
        <f>'Form E - Visa Form'!#REF!</f>
        <v>#REF!</v>
      </c>
      <c r="AP11" s="81">
        <f>'Form E - Visa Form'!K24</f>
        <v>0</v>
      </c>
      <c r="AQ11" s="81">
        <f>'Form E - Visa Form'!L24</f>
        <v>0</v>
      </c>
      <c r="AR11" s="81" t="e">
        <f>'Form E - Visa Form'!#REF!</f>
        <v>#REF!</v>
      </c>
      <c r="AS11" s="110">
        <f>'Form E - Visa Form'!M24</f>
        <v>0</v>
      </c>
      <c r="AT11" s="110">
        <f>'Form E - Visa Form'!N24</f>
        <v>0</v>
      </c>
      <c r="AU11" s="110">
        <f>'Form E - Visa Form'!O24</f>
        <v>0</v>
      </c>
      <c r="AV11" s="110">
        <f>'Form E - Visa Form'!P24</f>
        <v>0</v>
      </c>
      <c r="AW11" s="110">
        <f>'Form E - Visa Form'!Q24</f>
        <v>0</v>
      </c>
      <c r="AX11" s="110">
        <f>'Form E - Visa Form'!R24</f>
        <v>0</v>
      </c>
      <c r="AY11" s="81">
        <f>'Form E - Visa Form'!S24</f>
        <v>0</v>
      </c>
      <c r="AZ11" s="81">
        <f>'Form E - Visa Form'!T24</f>
        <v>0</v>
      </c>
    </row>
    <row r="12" spans="1:56" x14ac:dyDescent="0.35">
      <c r="A12" s="75">
        <f>'Form A1 - Official Party'!A23</f>
        <v>11</v>
      </c>
      <c r="B12" s="72">
        <f t="shared" si="0"/>
        <v>0</v>
      </c>
      <c r="C12" s="105"/>
      <c r="D12" t="str">
        <f>'Form A1 - Official Party'!B23&amp;" "&amp;'Form A1 - Official Party'!C23</f>
        <v xml:space="preserve"> </v>
      </c>
      <c r="E12" s="77">
        <f>'Form A1 - Official Party'!D23</f>
        <v>0</v>
      </c>
      <c r="F12" s="77">
        <f>'Form A1 - Official Party'!E23</f>
        <v>0</v>
      </c>
      <c r="G12" s="77">
        <f>'Form A1 - Official Party'!F23</f>
        <v>0</v>
      </c>
      <c r="H12" s="77">
        <f>'Form A1 - Official Party'!G23</f>
        <v>0</v>
      </c>
      <c r="I12" s="77">
        <f>'Form A1 - Official Party'!H23</f>
        <v>0</v>
      </c>
      <c r="J12" s="77">
        <f>'Form A1 - Official Party'!I23</f>
        <v>0</v>
      </c>
      <c r="K12" s="77">
        <f>'Form A1 - Official Party'!J23</f>
        <v>0</v>
      </c>
      <c r="L12" s="77">
        <f>'Form A1 - Official Party'!K23</f>
        <v>0</v>
      </c>
      <c r="M12" s="77">
        <f>'Form A1 - Official Party'!L23</f>
        <v>0</v>
      </c>
      <c r="N12" s="77">
        <f>'Form A1 - Official Party'!M23</f>
        <v>0</v>
      </c>
      <c r="O12" s="77">
        <f>'Form A1 - Official Party'!N23</f>
        <v>0</v>
      </c>
      <c r="P12" s="77">
        <f>'Form A1 - Official Party'!O23</f>
        <v>0</v>
      </c>
      <c r="Q12" s="77">
        <f>'Form A1 - Official Party'!P23</f>
        <v>0</v>
      </c>
      <c r="R12" s="77">
        <f>'Form A1 - Official Party'!Q23</f>
        <v>0</v>
      </c>
      <c r="S12" s="77">
        <f>'Form A1 - Official Party'!R23</f>
        <v>0</v>
      </c>
      <c r="T12" s="77">
        <f>'Form A1 - Official Party'!S23</f>
        <v>0</v>
      </c>
      <c r="U12" s="77">
        <f>'Form A1 - Official Party'!T23</f>
        <v>0</v>
      </c>
      <c r="V12" s="77">
        <f>'Form A1 - Official Party'!U23</f>
        <v>0</v>
      </c>
      <c r="AE12" s="79"/>
      <c r="AF12" s="79"/>
      <c r="AG12" s="79"/>
      <c r="AH12" s="79"/>
      <c r="AI12" s="79"/>
      <c r="AL12" s="110">
        <f>'Form E - Visa Form'!H25</f>
        <v>0</v>
      </c>
      <c r="AM12" s="110">
        <f>'Form E - Visa Form'!I25</f>
        <v>0</v>
      </c>
      <c r="AN12" s="110">
        <f>'Form E - Visa Form'!J25</f>
        <v>0</v>
      </c>
      <c r="AO12" s="81" t="e">
        <f>'Form E - Visa Form'!#REF!</f>
        <v>#REF!</v>
      </c>
      <c r="AP12" s="81">
        <f>'Form E - Visa Form'!K25</f>
        <v>0</v>
      </c>
      <c r="AQ12" s="81">
        <f>'Form E - Visa Form'!L25</f>
        <v>0</v>
      </c>
      <c r="AR12" s="81" t="e">
        <f>'Form E - Visa Form'!#REF!</f>
        <v>#REF!</v>
      </c>
      <c r="AS12" s="110">
        <f>'Form E - Visa Form'!M25</f>
        <v>0</v>
      </c>
      <c r="AT12" s="110">
        <f>'Form E - Visa Form'!N25</f>
        <v>0</v>
      </c>
      <c r="AU12" s="110">
        <f>'Form E - Visa Form'!O25</f>
        <v>0</v>
      </c>
      <c r="AV12" s="110">
        <f>'Form E - Visa Form'!P25</f>
        <v>0</v>
      </c>
      <c r="AW12" s="110">
        <f>'Form E - Visa Form'!Q25</f>
        <v>0</v>
      </c>
      <c r="AX12" s="110">
        <f>'Form E - Visa Form'!R25</f>
        <v>0</v>
      </c>
      <c r="AY12" s="81">
        <f>'Form E - Visa Form'!S25</f>
        <v>0</v>
      </c>
      <c r="AZ12" s="81">
        <f>'Form E - Visa Form'!T25</f>
        <v>0</v>
      </c>
    </row>
    <row r="13" spans="1:56" x14ac:dyDescent="0.35">
      <c r="A13" s="75">
        <f>'Form A1 - Official Party'!A24</f>
        <v>12</v>
      </c>
      <c r="B13" s="72">
        <f t="shared" si="0"/>
        <v>0</v>
      </c>
      <c r="C13" s="105"/>
      <c r="D13" t="str">
        <f>'Form A1 - Official Party'!B24&amp;" "&amp;'Form A1 - Official Party'!C24</f>
        <v xml:space="preserve"> </v>
      </c>
      <c r="E13" s="77">
        <f>'Form A1 - Official Party'!D24</f>
        <v>0</v>
      </c>
      <c r="F13" s="77">
        <f>'Form A1 - Official Party'!E24</f>
        <v>0</v>
      </c>
      <c r="G13" s="77">
        <f>'Form A1 - Official Party'!F24</f>
        <v>0</v>
      </c>
      <c r="H13" s="77">
        <f>'Form A1 - Official Party'!G24</f>
        <v>0</v>
      </c>
      <c r="I13" s="77">
        <f>'Form A1 - Official Party'!H24</f>
        <v>0</v>
      </c>
      <c r="J13" s="77">
        <f>'Form A1 - Official Party'!I24</f>
        <v>0</v>
      </c>
      <c r="K13" s="77">
        <f>'Form A1 - Official Party'!J24</f>
        <v>0</v>
      </c>
      <c r="L13" s="77">
        <f>'Form A1 - Official Party'!K24</f>
        <v>0</v>
      </c>
      <c r="M13" s="77">
        <f>'Form A1 - Official Party'!L24</f>
        <v>0</v>
      </c>
      <c r="N13" s="77">
        <f>'Form A1 - Official Party'!M24</f>
        <v>0</v>
      </c>
      <c r="O13" s="77">
        <f>'Form A1 - Official Party'!N24</f>
        <v>0</v>
      </c>
      <c r="P13" s="77">
        <f>'Form A1 - Official Party'!O24</f>
        <v>0</v>
      </c>
      <c r="Q13" s="77">
        <f>'Form A1 - Official Party'!P24</f>
        <v>0</v>
      </c>
      <c r="R13" s="77">
        <f>'Form A1 - Official Party'!Q24</f>
        <v>0</v>
      </c>
      <c r="S13" s="77">
        <f>'Form A1 - Official Party'!R24</f>
        <v>0</v>
      </c>
      <c r="T13" s="77">
        <f>'Form A1 - Official Party'!S24</f>
        <v>0</v>
      </c>
      <c r="U13" s="77">
        <f>'Form A1 - Official Party'!T24</f>
        <v>0</v>
      </c>
      <c r="V13" s="77">
        <f>'Form A1 - Official Party'!U24</f>
        <v>0</v>
      </c>
      <c r="AE13" s="79"/>
      <c r="AF13" s="79"/>
      <c r="AG13" s="79"/>
      <c r="AH13" s="79"/>
      <c r="AI13" s="79"/>
      <c r="AL13" s="110">
        <f>'Form E - Visa Form'!H26</f>
        <v>0</v>
      </c>
      <c r="AM13" s="110">
        <f>'Form E - Visa Form'!I26</f>
        <v>0</v>
      </c>
      <c r="AN13" s="110">
        <f>'Form E - Visa Form'!J26</f>
        <v>0</v>
      </c>
      <c r="AO13" s="81" t="e">
        <f>'Form E - Visa Form'!#REF!</f>
        <v>#REF!</v>
      </c>
      <c r="AP13" s="81">
        <f>'Form E - Visa Form'!K26</f>
        <v>0</v>
      </c>
      <c r="AQ13" s="81">
        <f>'Form E - Visa Form'!L26</f>
        <v>0</v>
      </c>
      <c r="AR13" s="81" t="e">
        <f>'Form E - Visa Form'!#REF!</f>
        <v>#REF!</v>
      </c>
      <c r="AS13" s="110">
        <f>'Form E - Visa Form'!M26</f>
        <v>0</v>
      </c>
      <c r="AT13" s="110">
        <f>'Form E - Visa Form'!N26</f>
        <v>0</v>
      </c>
      <c r="AU13" s="110">
        <f>'Form E - Visa Form'!O26</f>
        <v>0</v>
      </c>
      <c r="AV13" s="110">
        <f>'Form E - Visa Form'!P26</f>
        <v>0</v>
      </c>
      <c r="AW13" s="110">
        <f>'Form E - Visa Form'!Q26</f>
        <v>0</v>
      </c>
      <c r="AX13" s="110">
        <f>'Form E - Visa Form'!R26</f>
        <v>0</v>
      </c>
      <c r="AY13" s="81">
        <f>'Form E - Visa Form'!S26</f>
        <v>0</v>
      </c>
      <c r="AZ13" s="81">
        <f>'Form E - Visa Form'!T26</f>
        <v>0</v>
      </c>
    </row>
    <row r="14" spans="1:56" x14ac:dyDescent="0.35">
      <c r="A14" s="75">
        <f>'Form A1 - Official Party'!A25</f>
        <v>13</v>
      </c>
      <c r="B14" s="72">
        <f t="shared" si="0"/>
        <v>0</v>
      </c>
      <c r="C14" s="105"/>
      <c r="D14" t="str">
        <f>'Form A1 - Official Party'!B25&amp;" "&amp;'Form A1 - Official Party'!C25</f>
        <v xml:space="preserve"> </v>
      </c>
      <c r="E14" s="77">
        <f>'Form A1 - Official Party'!D25</f>
        <v>0</v>
      </c>
      <c r="F14" s="77">
        <f>'Form A1 - Official Party'!E25</f>
        <v>0</v>
      </c>
      <c r="G14" s="77">
        <f>'Form A1 - Official Party'!F25</f>
        <v>0</v>
      </c>
      <c r="H14" s="77">
        <f>'Form A1 - Official Party'!G25</f>
        <v>0</v>
      </c>
      <c r="I14" s="77">
        <f>'Form A1 - Official Party'!H25</f>
        <v>0</v>
      </c>
      <c r="J14" s="77">
        <f>'Form A1 - Official Party'!I25</f>
        <v>0</v>
      </c>
      <c r="K14" s="77">
        <f>'Form A1 - Official Party'!J25</f>
        <v>0</v>
      </c>
      <c r="L14" s="77">
        <f>'Form A1 - Official Party'!K25</f>
        <v>0</v>
      </c>
      <c r="M14" s="77">
        <f>'Form A1 - Official Party'!L25</f>
        <v>0</v>
      </c>
      <c r="N14" s="77">
        <f>'Form A1 - Official Party'!M25</f>
        <v>0</v>
      </c>
      <c r="O14" s="77">
        <f>'Form A1 - Official Party'!N25</f>
        <v>0</v>
      </c>
      <c r="P14" s="77">
        <f>'Form A1 - Official Party'!O25</f>
        <v>0</v>
      </c>
      <c r="Q14" s="77">
        <f>'Form A1 - Official Party'!P25</f>
        <v>0</v>
      </c>
      <c r="R14" s="77">
        <f>'Form A1 - Official Party'!Q25</f>
        <v>0</v>
      </c>
      <c r="S14" s="77">
        <f>'Form A1 - Official Party'!R25</f>
        <v>0</v>
      </c>
      <c r="T14" s="77">
        <f>'Form A1 - Official Party'!S25</f>
        <v>0</v>
      </c>
      <c r="U14" s="77">
        <f>'Form A1 - Official Party'!T25</f>
        <v>0</v>
      </c>
      <c r="V14" s="77">
        <f>'Form A1 - Official Party'!U25</f>
        <v>0</v>
      </c>
      <c r="AE14" s="79"/>
      <c r="AF14" s="79"/>
      <c r="AG14" s="79"/>
      <c r="AH14" s="79"/>
      <c r="AI14" s="79"/>
      <c r="AL14" s="110">
        <f>'Form E - Visa Form'!H27</f>
        <v>0</v>
      </c>
      <c r="AM14" s="110">
        <f>'Form E - Visa Form'!I27</f>
        <v>0</v>
      </c>
      <c r="AN14" s="110">
        <f>'Form E - Visa Form'!J27</f>
        <v>0</v>
      </c>
      <c r="AO14" s="81" t="e">
        <f>'Form E - Visa Form'!#REF!</f>
        <v>#REF!</v>
      </c>
      <c r="AP14" s="81">
        <f>'Form E - Visa Form'!K27</f>
        <v>0</v>
      </c>
      <c r="AQ14" s="81">
        <f>'Form E - Visa Form'!L27</f>
        <v>0</v>
      </c>
      <c r="AR14" s="81" t="e">
        <f>'Form E - Visa Form'!#REF!</f>
        <v>#REF!</v>
      </c>
      <c r="AS14" s="110">
        <f>'Form E - Visa Form'!M27</f>
        <v>0</v>
      </c>
      <c r="AT14" s="110">
        <f>'Form E - Visa Form'!N27</f>
        <v>0</v>
      </c>
      <c r="AU14" s="110">
        <f>'Form E - Visa Form'!O27</f>
        <v>0</v>
      </c>
      <c r="AV14" s="110">
        <f>'Form E - Visa Form'!P27</f>
        <v>0</v>
      </c>
      <c r="AW14" s="110">
        <f>'Form E - Visa Form'!Q27</f>
        <v>0</v>
      </c>
      <c r="AX14" s="110">
        <f>'Form E - Visa Form'!R27</f>
        <v>0</v>
      </c>
      <c r="AY14" s="81">
        <f>'Form E - Visa Form'!S27</f>
        <v>0</v>
      </c>
      <c r="AZ14" s="81">
        <f>'Form E - Visa Form'!T27</f>
        <v>0</v>
      </c>
    </row>
    <row r="15" spans="1:56" x14ac:dyDescent="0.35">
      <c r="A15" s="75">
        <v>14</v>
      </c>
      <c r="B15" s="72">
        <f t="shared" si="0"/>
        <v>0</v>
      </c>
      <c r="C15" s="105"/>
      <c r="D15" t="str">
        <f>'Form A2 - Other persons'!B13&amp;" "&amp;'Form A2 - Other persons'!C13</f>
        <v xml:space="preserve"> </v>
      </c>
      <c r="E15" s="77">
        <f>'Form A2 - Other persons'!D13</f>
        <v>0</v>
      </c>
      <c r="F15" s="77">
        <f>'Form A2 - Other persons'!E13</f>
        <v>0</v>
      </c>
      <c r="G15" s="77">
        <f>'Form A2 - Other persons'!F13</f>
        <v>0</v>
      </c>
      <c r="H15" s="77">
        <f>'Form A2 - Other persons'!G13</f>
        <v>0</v>
      </c>
      <c r="I15" s="77">
        <f>'Form A2 - Other persons'!H13</f>
        <v>0</v>
      </c>
      <c r="J15" s="77">
        <f>'Form A2 - Other persons'!I13</f>
        <v>0</v>
      </c>
      <c r="K15" s="77">
        <f>'Form A2 - Other persons'!J13</f>
        <v>0</v>
      </c>
      <c r="L15" s="77">
        <f>'Form A2 - Other persons'!K13</f>
        <v>0</v>
      </c>
      <c r="M15" s="77">
        <f>'Form A2 - Other persons'!L13</f>
        <v>0</v>
      </c>
      <c r="N15" s="77">
        <f>'Form A2 - Other persons'!M13</f>
        <v>0</v>
      </c>
      <c r="O15" s="77">
        <f>'Form A2 - Other persons'!N13</f>
        <v>0</v>
      </c>
      <c r="P15" s="77">
        <f>'Form A2 - Other persons'!O13</f>
        <v>0</v>
      </c>
      <c r="Q15" s="77">
        <f>'Form A2 - Other persons'!P13</f>
        <v>0</v>
      </c>
      <c r="R15" s="77">
        <f>'Form A2 - Other persons'!Q13</f>
        <v>0</v>
      </c>
      <c r="S15" s="77">
        <f>'Form A2 - Other persons'!R13</f>
        <v>0</v>
      </c>
      <c r="T15" s="77">
        <f>'Form A2 - Other persons'!S13</f>
        <v>0</v>
      </c>
      <c r="U15" s="77">
        <f>'Form A2 - Other persons'!T13</f>
        <v>0</v>
      </c>
      <c r="V15" s="77">
        <f>'Form A2 - Other persons'!U13</f>
        <v>0</v>
      </c>
      <c r="AE15" s="79"/>
      <c r="AF15" s="79"/>
      <c r="AG15" s="79"/>
      <c r="AH15" s="79"/>
      <c r="AI15" s="79"/>
      <c r="AP15" s="110"/>
      <c r="AQ15" s="110"/>
      <c r="AR15" s="110"/>
      <c r="AS15" s="81"/>
      <c r="AT15" s="81"/>
      <c r="AU15" s="81"/>
      <c r="AV15" s="81"/>
      <c r="AW15" s="110"/>
      <c r="AX15" s="110"/>
      <c r="AY15" s="110"/>
      <c r="AZ15" s="110"/>
      <c r="BA15" s="110"/>
      <c r="BB15" s="110"/>
      <c r="BC15" s="81"/>
      <c r="BD15" s="81"/>
    </row>
    <row r="16" spans="1:56" x14ac:dyDescent="0.35">
      <c r="A16" s="75">
        <v>15</v>
      </c>
      <c r="B16" s="72">
        <f t="shared" si="0"/>
        <v>0</v>
      </c>
      <c r="C16" s="105"/>
      <c r="D16" t="str">
        <f>'Form A2 - Other persons'!B14&amp;" "&amp;'Form A2 - Other persons'!C14</f>
        <v xml:space="preserve"> </v>
      </c>
      <c r="E16" s="77">
        <f>'Form A2 - Other persons'!D14</f>
        <v>0</v>
      </c>
      <c r="F16" s="77">
        <f>'Form A2 - Other persons'!E14</f>
        <v>0</v>
      </c>
      <c r="G16" s="77">
        <f>'Form A2 - Other persons'!F14</f>
        <v>0</v>
      </c>
      <c r="H16" s="77">
        <f>'Form A2 - Other persons'!G14</f>
        <v>0</v>
      </c>
      <c r="I16" s="77">
        <f>'Form A2 - Other persons'!H14</f>
        <v>0</v>
      </c>
      <c r="J16" s="77">
        <f>'Form A2 - Other persons'!I14</f>
        <v>0</v>
      </c>
      <c r="K16" s="77">
        <f>'Form A2 - Other persons'!J14</f>
        <v>0</v>
      </c>
      <c r="L16" s="77">
        <f>'Form A2 - Other persons'!K14</f>
        <v>0</v>
      </c>
      <c r="M16" s="77">
        <f>'Form A2 - Other persons'!L14</f>
        <v>0</v>
      </c>
      <c r="N16" s="77">
        <f>'Form A2 - Other persons'!M14</f>
        <v>0</v>
      </c>
      <c r="O16" s="77">
        <f>'Form A2 - Other persons'!N14</f>
        <v>0</v>
      </c>
      <c r="P16" s="77">
        <f>'Form A2 - Other persons'!O14</f>
        <v>0</v>
      </c>
      <c r="Q16" s="77">
        <f>'Form A2 - Other persons'!P14</f>
        <v>0</v>
      </c>
      <c r="R16" s="77">
        <f>'Form A2 - Other persons'!Q14</f>
        <v>0</v>
      </c>
      <c r="S16" s="77">
        <f>'Form A2 - Other persons'!R14</f>
        <v>0</v>
      </c>
      <c r="T16" s="77">
        <f>'Form A2 - Other persons'!S14</f>
        <v>0</v>
      </c>
      <c r="U16" s="77">
        <f>'Form A2 - Other persons'!T14</f>
        <v>0</v>
      </c>
      <c r="V16" s="77">
        <f>'Form A2 - Other persons'!U14</f>
        <v>0</v>
      </c>
      <c r="AE16" s="79"/>
      <c r="AF16" s="79"/>
      <c r="AG16" s="79"/>
      <c r="AH16" s="79"/>
      <c r="AI16" s="79"/>
      <c r="AP16" s="110"/>
      <c r="AQ16" s="110"/>
      <c r="AR16" s="110"/>
      <c r="AS16" s="81"/>
      <c r="AT16" s="81"/>
      <c r="AU16" s="81"/>
      <c r="AV16" s="81"/>
      <c r="AW16" s="110"/>
      <c r="AX16" s="110"/>
      <c r="AY16" s="110"/>
      <c r="AZ16" s="110"/>
      <c r="BA16" s="110"/>
      <c r="BB16" s="110"/>
      <c r="BC16" s="81"/>
      <c r="BD16" s="81"/>
    </row>
    <row r="17" spans="1:22" x14ac:dyDescent="0.35">
      <c r="A17" s="75">
        <v>16</v>
      </c>
      <c r="B17" s="72">
        <f t="shared" si="0"/>
        <v>0</v>
      </c>
      <c r="D17" t="str">
        <f>'Form A2 - Other persons'!B15&amp;" "&amp;'Form A2 - Other persons'!C15</f>
        <v xml:space="preserve"> </v>
      </c>
      <c r="E17" s="77">
        <f>'Form A2 - Other persons'!D15</f>
        <v>0</v>
      </c>
      <c r="F17" s="77">
        <f>'Form A2 - Other persons'!E15</f>
        <v>0</v>
      </c>
      <c r="G17" s="77">
        <f>'Form A2 - Other persons'!F15</f>
        <v>0</v>
      </c>
      <c r="H17" s="77">
        <f>'Form A2 - Other persons'!G15</f>
        <v>0</v>
      </c>
      <c r="I17" s="77">
        <f>'Form A2 - Other persons'!H15</f>
        <v>0</v>
      </c>
      <c r="J17" s="77">
        <f>'Form A2 - Other persons'!I15</f>
        <v>0</v>
      </c>
      <c r="K17" s="77">
        <f>'Form A2 - Other persons'!J15</f>
        <v>0</v>
      </c>
      <c r="L17" s="77">
        <f>'Form A2 - Other persons'!K15</f>
        <v>0</v>
      </c>
      <c r="M17" s="77">
        <f>'Form A2 - Other persons'!L15</f>
        <v>0</v>
      </c>
      <c r="N17" s="77">
        <f>'Form A2 - Other persons'!M15</f>
        <v>0</v>
      </c>
      <c r="O17" s="77">
        <f>'Form A2 - Other persons'!N15</f>
        <v>0</v>
      </c>
      <c r="P17" s="77">
        <f>'Form A2 - Other persons'!O15</f>
        <v>0</v>
      </c>
      <c r="Q17" s="77">
        <f>'Form A2 - Other persons'!P15</f>
        <v>0</v>
      </c>
      <c r="R17" s="77">
        <f>'Form A2 - Other persons'!Q15</f>
        <v>0</v>
      </c>
      <c r="S17" s="77">
        <f>'Form A2 - Other persons'!R15</f>
        <v>0</v>
      </c>
      <c r="T17" s="77">
        <f>'Form A2 - Other persons'!S15</f>
        <v>0</v>
      </c>
      <c r="U17" s="77">
        <f>'Form A2 - Other persons'!T15</f>
        <v>0</v>
      </c>
      <c r="V17" s="77">
        <f>'Form A2 - Other persons'!U15</f>
        <v>0</v>
      </c>
    </row>
    <row r="18" spans="1:22" x14ac:dyDescent="0.35">
      <c r="A18" s="75">
        <v>17</v>
      </c>
      <c r="B18" s="72">
        <f t="shared" si="0"/>
        <v>0</v>
      </c>
      <c r="D18" t="str">
        <f>'Form A2 - Other persons'!B16&amp;" "&amp;'Form A2 - Other persons'!C16</f>
        <v xml:space="preserve"> </v>
      </c>
      <c r="E18" s="77">
        <f>'Form A2 - Other persons'!D16</f>
        <v>0</v>
      </c>
      <c r="F18" s="77">
        <f>'Form A2 - Other persons'!E16</f>
        <v>0</v>
      </c>
      <c r="G18" s="77">
        <f>'Form A2 - Other persons'!F16</f>
        <v>0</v>
      </c>
      <c r="H18" s="77">
        <f>'Form A2 - Other persons'!G16</f>
        <v>0</v>
      </c>
      <c r="I18" s="77">
        <f>'Form A2 - Other persons'!H16</f>
        <v>0</v>
      </c>
      <c r="J18" s="77">
        <f>'Form A2 - Other persons'!I16</f>
        <v>0</v>
      </c>
      <c r="K18" s="77">
        <f>'Form A2 - Other persons'!J16</f>
        <v>0</v>
      </c>
      <c r="L18" s="77">
        <f>'Form A2 - Other persons'!K16</f>
        <v>0</v>
      </c>
      <c r="M18" s="77">
        <f>'Form A2 - Other persons'!L16</f>
        <v>0</v>
      </c>
      <c r="N18" s="77">
        <f>'Form A2 - Other persons'!M16</f>
        <v>0</v>
      </c>
      <c r="O18" s="77">
        <f>'Form A2 - Other persons'!N16</f>
        <v>0</v>
      </c>
      <c r="P18" s="77">
        <f>'Form A2 - Other persons'!O16</f>
        <v>0</v>
      </c>
      <c r="Q18" s="77">
        <f>'Form A2 - Other persons'!P16</f>
        <v>0</v>
      </c>
      <c r="R18" s="77">
        <f>'Form A2 - Other persons'!Q16</f>
        <v>0</v>
      </c>
      <c r="S18" s="77">
        <f>'Form A2 - Other persons'!R16</f>
        <v>0</v>
      </c>
      <c r="T18" s="77">
        <f>'Form A2 - Other persons'!S16</f>
        <v>0</v>
      </c>
      <c r="U18" s="77">
        <f>'Form A2 - Other persons'!T16</f>
        <v>0</v>
      </c>
      <c r="V18" s="77">
        <f>'Form A2 - Other persons'!U16</f>
        <v>0</v>
      </c>
    </row>
    <row r="19" spans="1:22" x14ac:dyDescent="0.35">
      <c r="A19" s="75">
        <v>18</v>
      </c>
      <c r="B19" s="72">
        <f t="shared" si="0"/>
        <v>0</v>
      </c>
      <c r="D19" t="str">
        <f>'Form A2 - Other persons'!B17&amp;" "&amp;'Form A2 - Other persons'!C17</f>
        <v xml:space="preserve"> </v>
      </c>
      <c r="E19" s="77">
        <f>'Form A2 - Other persons'!D17</f>
        <v>0</v>
      </c>
      <c r="F19" s="77">
        <f>'Form A2 - Other persons'!E17</f>
        <v>0</v>
      </c>
      <c r="G19" s="77">
        <f>'Form A2 - Other persons'!F17</f>
        <v>0</v>
      </c>
      <c r="H19" s="77">
        <f>'Form A2 - Other persons'!G17</f>
        <v>0</v>
      </c>
      <c r="I19" s="77">
        <f>'Form A2 - Other persons'!H17</f>
        <v>0</v>
      </c>
      <c r="J19" s="77">
        <f>'Form A2 - Other persons'!I17</f>
        <v>0</v>
      </c>
      <c r="K19" s="77">
        <f>'Form A2 - Other persons'!J17</f>
        <v>0</v>
      </c>
      <c r="L19" s="77">
        <f>'Form A2 - Other persons'!K17</f>
        <v>0</v>
      </c>
      <c r="M19" s="77">
        <f>'Form A2 - Other persons'!L17</f>
        <v>0</v>
      </c>
      <c r="N19" s="77">
        <f>'Form A2 - Other persons'!M17</f>
        <v>0</v>
      </c>
      <c r="O19" s="77">
        <f>'Form A2 - Other persons'!N17</f>
        <v>0</v>
      </c>
      <c r="P19" s="77">
        <f>'Form A2 - Other persons'!O17</f>
        <v>0</v>
      </c>
      <c r="Q19" s="77">
        <f>'Form A2 - Other persons'!P17</f>
        <v>0</v>
      </c>
      <c r="R19" s="77">
        <f>'Form A2 - Other persons'!Q17</f>
        <v>0</v>
      </c>
      <c r="S19" s="77">
        <f>'Form A2 - Other persons'!R17</f>
        <v>0</v>
      </c>
      <c r="T19" s="77">
        <f>'Form A2 - Other persons'!S17</f>
        <v>0</v>
      </c>
      <c r="U19" s="77">
        <f>'Form A2 - Other persons'!T17</f>
        <v>0</v>
      </c>
      <c r="V19" s="77">
        <f>'Form A2 - Other persons'!U17</f>
        <v>0</v>
      </c>
    </row>
    <row r="20" spans="1:22" x14ac:dyDescent="0.35">
      <c r="A20" s="75">
        <v>19</v>
      </c>
      <c r="B20" s="72">
        <f t="shared" si="0"/>
        <v>0</v>
      </c>
      <c r="D20" t="str">
        <f>'Form A2 - Other persons'!B18&amp;" "&amp;'Form A2 - Other persons'!C18</f>
        <v xml:space="preserve"> </v>
      </c>
      <c r="E20" s="77">
        <f>'Form A2 - Other persons'!D18</f>
        <v>0</v>
      </c>
      <c r="F20" s="77">
        <f>'Form A2 - Other persons'!E18</f>
        <v>0</v>
      </c>
      <c r="G20" s="77">
        <f>'Form A2 - Other persons'!F18</f>
        <v>0</v>
      </c>
      <c r="H20" s="77">
        <f>'Form A2 - Other persons'!G18</f>
        <v>0</v>
      </c>
      <c r="I20" s="77">
        <f>'Form A2 - Other persons'!H18</f>
        <v>0</v>
      </c>
      <c r="J20" s="77">
        <f>'Form A2 - Other persons'!I18</f>
        <v>0</v>
      </c>
      <c r="K20" s="77">
        <f>'Form A2 - Other persons'!J18</f>
        <v>0</v>
      </c>
      <c r="L20" s="77">
        <f>'Form A2 - Other persons'!K18</f>
        <v>0</v>
      </c>
      <c r="M20" s="77">
        <f>'Form A2 - Other persons'!L18</f>
        <v>0</v>
      </c>
      <c r="N20" s="77">
        <f>'Form A2 - Other persons'!M18</f>
        <v>0</v>
      </c>
      <c r="O20" s="77">
        <f>'Form A2 - Other persons'!N18</f>
        <v>0</v>
      </c>
      <c r="P20" s="77">
        <f>'Form A2 - Other persons'!O18</f>
        <v>0</v>
      </c>
      <c r="Q20" s="77">
        <f>'Form A2 - Other persons'!P18</f>
        <v>0</v>
      </c>
      <c r="R20" s="77">
        <f>'Form A2 - Other persons'!Q18</f>
        <v>0</v>
      </c>
      <c r="S20" s="77">
        <f>'Form A2 - Other persons'!R18</f>
        <v>0</v>
      </c>
      <c r="T20" s="77">
        <f>'Form A2 - Other persons'!S18</f>
        <v>0</v>
      </c>
      <c r="U20" s="77">
        <f>'Form A2 - Other persons'!T18</f>
        <v>0</v>
      </c>
      <c r="V20" s="77">
        <f>'Form A2 - Other persons'!U18</f>
        <v>0</v>
      </c>
    </row>
    <row r="21" spans="1:22" x14ac:dyDescent="0.35">
      <c r="A21" s="75">
        <v>20</v>
      </c>
      <c r="B21" s="72">
        <f t="shared" si="0"/>
        <v>0</v>
      </c>
      <c r="D21" t="str">
        <f>'Form A2 - Other persons'!B19&amp;" "&amp;'Form A2 - Other persons'!C19</f>
        <v xml:space="preserve"> </v>
      </c>
      <c r="E21" s="77">
        <f>'Form A2 - Other persons'!D19</f>
        <v>0</v>
      </c>
      <c r="F21" s="77">
        <f>'Form A2 - Other persons'!E19</f>
        <v>0</v>
      </c>
      <c r="G21" s="77">
        <f>'Form A2 - Other persons'!F19</f>
        <v>0</v>
      </c>
      <c r="H21" s="77">
        <f>'Form A2 - Other persons'!G19</f>
        <v>0</v>
      </c>
      <c r="I21" s="77">
        <f>'Form A2 - Other persons'!H19</f>
        <v>0</v>
      </c>
      <c r="J21" s="77">
        <f>'Form A2 - Other persons'!I19</f>
        <v>0</v>
      </c>
      <c r="K21" s="77">
        <f>'Form A2 - Other persons'!J19</f>
        <v>0</v>
      </c>
      <c r="L21" s="77">
        <f>'Form A2 - Other persons'!K19</f>
        <v>0</v>
      </c>
      <c r="M21" s="77">
        <f>'Form A2 - Other persons'!L19</f>
        <v>0</v>
      </c>
      <c r="N21" s="77">
        <f>'Form A2 - Other persons'!M19</f>
        <v>0</v>
      </c>
      <c r="O21" s="77">
        <f>'Form A2 - Other persons'!N19</f>
        <v>0</v>
      </c>
      <c r="P21" s="77">
        <f>'Form A2 - Other persons'!O19</f>
        <v>0</v>
      </c>
      <c r="Q21" s="77">
        <f>'Form A2 - Other persons'!P19</f>
        <v>0</v>
      </c>
      <c r="R21" s="77">
        <f>'Form A2 - Other persons'!Q19</f>
        <v>0</v>
      </c>
      <c r="S21" s="77">
        <f>'Form A2 - Other persons'!R19</f>
        <v>0</v>
      </c>
      <c r="T21" s="77">
        <f>'Form A2 - Other persons'!S19</f>
        <v>0</v>
      </c>
      <c r="U21" s="77">
        <f>'Form A2 - Other persons'!T19</f>
        <v>0</v>
      </c>
      <c r="V21" s="77">
        <f>'Form A2 - Other persons'!U19</f>
        <v>0</v>
      </c>
    </row>
  </sheetData>
  <phoneticPr fontId="33" type="noConversion"/>
  <conditionalFormatting sqref="C2:C16">
    <cfRule type="expression" dxfId="0" priority="1" stopIfTrue="1">
      <formula>E2="PLA"</formula>
    </cfRule>
  </conditionalFormatting>
  <pageMargins left="0.7" right="0.7" top="0.75" bottom="0.75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showGridLines="0" showZeros="0" tabSelected="1" workbookViewId="0">
      <selection activeCell="K22" sqref="K22"/>
    </sheetView>
  </sheetViews>
  <sheetFormatPr defaultColWidth="4.6640625" defaultRowHeight="12.75" zeroHeight="1" x14ac:dyDescent="0.35"/>
  <cols>
    <col min="1" max="1" width="1.6640625" style="2" customWidth="1"/>
    <col min="2" max="18" width="5" style="2" customWidth="1"/>
    <col min="19" max="19" width="1.6640625" style="2" customWidth="1"/>
    <col min="20" max="16384" width="4.6640625" style="2"/>
  </cols>
  <sheetData>
    <row r="1" spans="2:18" x14ac:dyDescent="0.35"/>
    <row r="2" spans="2:18" x14ac:dyDescent="0.35"/>
    <row r="3" spans="2:18" ht="13.05" customHeight="1" x14ac:dyDescent="0.35">
      <c r="H3" s="192"/>
      <c r="I3" s="192"/>
      <c r="J3" s="192"/>
      <c r="K3" s="192"/>
      <c r="L3" s="192"/>
    </row>
    <row r="4" spans="2:18" ht="15" x14ac:dyDescent="0.35">
      <c r="C4" s="187"/>
      <c r="J4" s="64" t="s">
        <v>263</v>
      </c>
    </row>
    <row r="5" spans="2:18" ht="15" x14ac:dyDescent="0.35">
      <c r="J5" s="64" t="s">
        <v>31</v>
      </c>
    </row>
    <row r="6" spans="2:18" ht="13.9" x14ac:dyDescent="0.35">
      <c r="J6" s="44" t="s">
        <v>264</v>
      </c>
    </row>
    <row r="7" spans="2:18" x14ac:dyDescent="0.35"/>
    <row r="8" spans="2:18" x14ac:dyDescent="0.35"/>
    <row r="9" spans="2:18" x14ac:dyDescent="0.35"/>
    <row r="10" spans="2:18" ht="15" customHeight="1" x14ac:dyDescent="0.35">
      <c r="I10" s="65"/>
      <c r="R10" s="132" t="s">
        <v>244</v>
      </c>
    </row>
    <row r="11" spans="2:18" ht="15" customHeight="1" x14ac:dyDescent="0.35">
      <c r="B11" s="66" t="s">
        <v>179</v>
      </c>
    </row>
    <row r="12" spans="2:18" ht="15" customHeight="1" x14ac:dyDescent="0.35"/>
    <row r="13" spans="2:18" ht="15" customHeight="1" x14ac:dyDescent="0.35">
      <c r="B13" s="140" t="s">
        <v>245</v>
      </c>
    </row>
    <row r="14" spans="2:18" ht="15" customHeight="1" x14ac:dyDescent="0.35">
      <c r="B14" s="139" t="s">
        <v>223</v>
      </c>
    </row>
    <row r="15" spans="2:18" ht="15" customHeight="1" x14ac:dyDescent="0.35">
      <c r="B15" s="139" t="s">
        <v>224</v>
      </c>
    </row>
    <row r="16" spans="2:18" ht="15" customHeight="1" x14ac:dyDescent="0.35"/>
    <row r="17" spans="2:18" ht="15" customHeight="1" x14ac:dyDescent="0.35">
      <c r="B17" s="2" t="s">
        <v>32</v>
      </c>
      <c r="E17" s="2" t="s">
        <v>225</v>
      </c>
    </row>
    <row r="18" spans="2:18" ht="15" customHeight="1" x14ac:dyDescent="0.35">
      <c r="E18" s="2" t="s">
        <v>240</v>
      </c>
      <c r="J18" s="141" t="s">
        <v>246</v>
      </c>
    </row>
    <row r="19" spans="2:18" ht="15" customHeight="1" x14ac:dyDescent="0.35">
      <c r="E19" s="2" t="s">
        <v>248</v>
      </c>
      <c r="J19" s="141" t="s">
        <v>247</v>
      </c>
    </row>
    <row r="20" spans="2:18" ht="15" hidden="1" customHeight="1" x14ac:dyDescent="0.4">
      <c r="D20" s="127"/>
      <c r="J20" s="188"/>
      <c r="K20" s="126"/>
      <c r="M20" s="126"/>
      <c r="N20" s="127"/>
      <c r="O20" s="127"/>
      <c r="P20" s="127"/>
      <c r="Q20" s="127"/>
    </row>
    <row r="21" spans="2:18" ht="15" hidden="1" customHeight="1" x14ac:dyDescent="0.35">
      <c r="B21" s="58"/>
      <c r="E21" s="67"/>
    </row>
    <row r="22" spans="2:18" ht="15" customHeight="1" x14ac:dyDescent="0.35">
      <c r="B22" s="70" t="s">
        <v>249</v>
      </c>
    </row>
    <row r="23" spans="2:18" ht="15" customHeight="1" thickBot="1" x14ac:dyDescent="0.4">
      <c r="B23" s="68"/>
      <c r="C23" s="68"/>
      <c r="D23" s="68"/>
      <c r="E23" s="68"/>
      <c r="F23" s="68"/>
      <c r="G23" s="68"/>
      <c r="H23" s="68"/>
      <c r="I23" s="68"/>
      <c r="J23" s="69"/>
      <c r="K23" s="68"/>
      <c r="L23" s="68"/>
      <c r="M23" s="68"/>
      <c r="N23" s="68"/>
      <c r="O23" s="68"/>
      <c r="P23" s="68"/>
      <c r="Q23" s="68"/>
      <c r="R23" s="68"/>
    </row>
    <row r="24" spans="2:18" ht="12.75" customHeight="1" x14ac:dyDescent="0.35"/>
    <row r="25" spans="2:18" ht="31.5" x14ac:dyDescent="0.35">
      <c r="B25" s="191" t="s">
        <v>65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</row>
    <row r="26" spans="2:18" ht="12.75" customHeight="1" x14ac:dyDescent="0.35"/>
    <row r="27" spans="2:18" ht="12.75" customHeight="1" x14ac:dyDescent="0.35">
      <c r="B27" s="9">
        <v>1</v>
      </c>
      <c r="C27" s="2" t="s">
        <v>33</v>
      </c>
    </row>
    <row r="28" spans="2:18" ht="12.75" customHeight="1" x14ac:dyDescent="0.35"/>
    <row r="29" spans="2:18" ht="12.75" customHeight="1" x14ac:dyDescent="0.35">
      <c r="B29" s="9">
        <v>2</v>
      </c>
      <c r="C29" s="2" t="s">
        <v>34</v>
      </c>
    </row>
    <row r="30" spans="2:18" ht="12.75" customHeight="1" x14ac:dyDescent="0.35">
      <c r="B30" s="9"/>
      <c r="C30" s="142" t="s">
        <v>250</v>
      </c>
    </row>
    <row r="31" spans="2:18" ht="12.75" customHeight="1" x14ac:dyDescent="0.35">
      <c r="B31" s="9"/>
    </row>
    <row r="32" spans="2:18" ht="12.75" customHeight="1" x14ac:dyDescent="0.35">
      <c r="B32" s="9">
        <v>3</v>
      </c>
      <c r="C32" s="2" t="s">
        <v>204</v>
      </c>
    </row>
    <row r="33" spans="2:3" ht="12.75" customHeight="1" x14ac:dyDescent="0.35">
      <c r="B33" s="9"/>
      <c r="C33" s="2" t="s">
        <v>102</v>
      </c>
    </row>
    <row r="34" spans="2:3" ht="12.75" customHeight="1" x14ac:dyDescent="0.35">
      <c r="B34" s="9"/>
      <c r="C34" s="2" t="s">
        <v>103</v>
      </c>
    </row>
    <row r="35" spans="2:3" ht="12.75" customHeight="1" x14ac:dyDescent="0.35">
      <c r="B35" s="9"/>
    </row>
    <row r="36" spans="2:3" ht="12.75" customHeight="1" x14ac:dyDescent="0.35">
      <c r="B36" s="9">
        <v>4</v>
      </c>
      <c r="C36" s="2" t="s">
        <v>208</v>
      </c>
    </row>
    <row r="37" spans="2:3" ht="12.75" customHeight="1" x14ac:dyDescent="0.35">
      <c r="B37" s="9"/>
      <c r="C37" s="133" t="s">
        <v>209</v>
      </c>
    </row>
    <row r="38" spans="2:3" ht="12.75" customHeight="1" x14ac:dyDescent="0.35">
      <c r="B38" s="9"/>
    </row>
    <row r="39" spans="2:3" ht="12.75" customHeight="1" x14ac:dyDescent="0.35">
      <c r="B39" s="9">
        <v>4</v>
      </c>
      <c r="C39" s="2" t="s">
        <v>104</v>
      </c>
    </row>
    <row r="40" spans="2:3" ht="12.75" customHeight="1" x14ac:dyDescent="0.35">
      <c r="B40" s="9"/>
      <c r="C40" s="2" t="s">
        <v>105</v>
      </c>
    </row>
    <row r="41" spans="2:3" ht="12.75" customHeight="1" x14ac:dyDescent="0.35">
      <c r="B41" s="9"/>
    </row>
    <row r="42" spans="2:3" ht="12.75" customHeight="1" x14ac:dyDescent="0.35">
      <c r="B42" s="9">
        <v>5</v>
      </c>
      <c r="C42" s="2" t="s">
        <v>106</v>
      </c>
    </row>
    <row r="43" spans="2:3" ht="12.75" customHeight="1" x14ac:dyDescent="0.35">
      <c r="B43" s="9"/>
      <c r="C43" s="2" t="s">
        <v>107</v>
      </c>
    </row>
    <row r="44" spans="2:3" ht="12.75" customHeight="1" x14ac:dyDescent="0.35">
      <c r="B44" s="9"/>
      <c r="C44" s="136" t="s">
        <v>215</v>
      </c>
    </row>
    <row r="45" spans="2:3" ht="12.75" customHeight="1" x14ac:dyDescent="0.35">
      <c r="B45" s="9"/>
      <c r="C45" s="136" t="s">
        <v>216</v>
      </c>
    </row>
    <row r="46" spans="2:3" ht="12.75" customHeight="1" x14ac:dyDescent="0.35">
      <c r="B46" s="9"/>
    </row>
    <row r="47" spans="2:3" ht="12.75" customHeight="1" x14ac:dyDescent="0.35"/>
    <row r="48" spans="2:3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</sheetData>
  <mergeCells count="2">
    <mergeCell ref="B25:R25"/>
    <mergeCell ref="H3:L3"/>
  </mergeCells>
  <phoneticPr fontId="17" type="noConversion"/>
  <hyperlinks>
    <hyperlink ref="J18" r:id="rId1"/>
    <hyperlink ref="J19" r:id="rId2"/>
  </hyperlinks>
  <printOptions horizontalCentered="1"/>
  <pageMargins left="0.39370078740157483" right="0.39370078740157483" top="0.39000000000000007" bottom="0.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zoomScaleSheetLayoutView="75" workbookViewId="0">
      <selection activeCell="F20" sqref="F20"/>
    </sheetView>
  </sheetViews>
  <sheetFormatPr defaultColWidth="0" defaultRowHeight="12.75" x14ac:dyDescent="0.35"/>
  <cols>
    <col min="1" max="1" width="3.6640625" style="2" customWidth="1"/>
    <col min="2" max="2" width="18.6640625" style="2" customWidth="1"/>
    <col min="3" max="3" width="14.6640625" style="2" customWidth="1"/>
    <col min="4" max="4" width="7.6640625" style="2" customWidth="1"/>
    <col min="5" max="5" width="4.33203125" style="2" bestFit="1" customWidth="1"/>
    <col min="6" max="6" width="20.6640625" style="2" customWidth="1"/>
    <col min="7" max="10" width="3.6640625" style="2" customWidth="1"/>
    <col min="11" max="11" width="9.6640625" style="2" customWidth="1"/>
    <col min="12" max="15" width="3.6640625" style="2" customWidth="1"/>
    <col min="16" max="16" width="9.6640625" style="2" customWidth="1"/>
    <col min="17" max="18" width="4.6640625" style="2" customWidth="1"/>
    <col min="19" max="20" width="5.6640625" style="2" customWidth="1"/>
    <col min="21" max="21" width="10.6640625" style="2" customWidth="1"/>
    <col min="22" max="22" width="11.46484375" style="2" customWidth="1"/>
    <col min="23" max="16384" width="0" style="2" hidden="1"/>
  </cols>
  <sheetData>
    <row r="1" spans="1:21" ht="18" customHeight="1" x14ac:dyDescent="0.35">
      <c r="A1" s="29"/>
      <c r="B1" s="47"/>
      <c r="C1" s="29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0"/>
      <c r="U1" s="207" t="s">
        <v>68</v>
      </c>
    </row>
    <row r="2" spans="1:21" ht="20.65" x14ac:dyDescent="0.35">
      <c r="A2" s="29"/>
      <c r="B2" s="47" t="s">
        <v>251</v>
      </c>
      <c r="C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8"/>
      <c r="U2" s="207"/>
    </row>
    <row r="3" spans="1:21" ht="15.75" customHeight="1" x14ac:dyDescent="0.35">
      <c r="A3" s="3"/>
      <c r="B3" s="47" t="s">
        <v>252</v>
      </c>
      <c r="C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31" t="s">
        <v>148</v>
      </c>
    </row>
    <row r="4" spans="1:21" ht="6" customHeight="1" x14ac:dyDescent="0.35">
      <c r="A4" s="3"/>
      <c r="B4" s="47"/>
      <c r="C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32"/>
    </row>
    <row r="5" spans="1:21" ht="13.15" x14ac:dyDescent="0.35">
      <c r="A5" s="33"/>
      <c r="B5" s="33" t="s">
        <v>253</v>
      </c>
      <c r="C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34"/>
    </row>
    <row r="6" spans="1:21" ht="13.15" x14ac:dyDescent="0.35">
      <c r="A6" s="33"/>
      <c r="B6" s="33" t="s">
        <v>254</v>
      </c>
      <c r="C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4"/>
    </row>
    <row r="7" spans="1:21" ht="6" customHeight="1" x14ac:dyDescent="0.35">
      <c r="A7" s="3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4"/>
    </row>
    <row r="8" spans="1:21" ht="20" customHeight="1" x14ac:dyDescent="0.35">
      <c r="A8" s="210" t="s">
        <v>164</v>
      </c>
      <c r="B8" s="210"/>
      <c r="C8" s="210"/>
      <c r="D8" s="211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3"/>
      <c r="Q8" s="4"/>
      <c r="R8" s="4"/>
      <c r="S8" s="4"/>
      <c r="T8" s="4"/>
      <c r="U8" s="34"/>
    </row>
    <row r="9" spans="1:21" ht="6" customHeight="1" x14ac:dyDescent="0.35">
      <c r="A9" s="2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4"/>
    </row>
    <row r="10" spans="1:21" ht="13.15" x14ac:dyDescent="0.35">
      <c r="A10" s="208" t="s">
        <v>149</v>
      </c>
      <c r="B10" s="195" t="s">
        <v>150</v>
      </c>
      <c r="C10" s="196"/>
      <c r="D10" s="21" t="s">
        <v>151</v>
      </c>
      <c r="E10" s="197" t="s">
        <v>152</v>
      </c>
      <c r="F10" s="36" t="s">
        <v>162</v>
      </c>
      <c r="G10" s="195" t="s">
        <v>153</v>
      </c>
      <c r="H10" s="206"/>
      <c r="I10" s="206"/>
      <c r="J10" s="206"/>
      <c r="K10" s="196"/>
      <c r="L10" s="195" t="s">
        <v>154</v>
      </c>
      <c r="M10" s="206"/>
      <c r="N10" s="206"/>
      <c r="O10" s="206"/>
      <c r="P10" s="196"/>
      <c r="Q10" s="200" t="s">
        <v>158</v>
      </c>
      <c r="R10" s="23" t="s">
        <v>159</v>
      </c>
      <c r="S10" s="197" t="s">
        <v>155</v>
      </c>
      <c r="T10" s="197"/>
      <c r="U10" s="204" t="s">
        <v>160</v>
      </c>
    </row>
    <row r="11" spans="1:21" ht="13.5" thickBot="1" x14ac:dyDescent="0.4">
      <c r="A11" s="209"/>
      <c r="B11" s="5" t="s">
        <v>135</v>
      </c>
      <c r="C11" s="5" t="s">
        <v>177</v>
      </c>
      <c r="D11" s="20" t="s">
        <v>145</v>
      </c>
      <c r="E11" s="198"/>
      <c r="F11" s="6" t="s">
        <v>258</v>
      </c>
      <c r="G11" s="21" t="s">
        <v>181</v>
      </c>
      <c r="H11" s="22" t="s">
        <v>182</v>
      </c>
      <c r="I11" s="21" t="s">
        <v>184</v>
      </c>
      <c r="J11" s="22" t="s">
        <v>183</v>
      </c>
      <c r="K11" s="21" t="s">
        <v>241</v>
      </c>
      <c r="L11" s="21" t="s">
        <v>181</v>
      </c>
      <c r="M11" s="22" t="s">
        <v>182</v>
      </c>
      <c r="N11" s="21" t="s">
        <v>184</v>
      </c>
      <c r="O11" s="22" t="s">
        <v>183</v>
      </c>
      <c r="P11" s="21" t="s">
        <v>241</v>
      </c>
      <c r="Q11" s="201"/>
      <c r="R11" s="6" t="s">
        <v>35</v>
      </c>
      <c r="S11" s="6" t="s">
        <v>156</v>
      </c>
      <c r="T11" s="6" t="s">
        <v>157</v>
      </c>
      <c r="U11" s="205"/>
    </row>
    <row r="12" spans="1:21" ht="13.5" customHeight="1" thickBot="1" x14ac:dyDescent="0.4">
      <c r="A12" s="24">
        <v>0</v>
      </c>
      <c r="B12" s="24" t="s">
        <v>25</v>
      </c>
      <c r="C12" s="24" t="s">
        <v>26</v>
      </c>
      <c r="D12" s="24" t="s">
        <v>173</v>
      </c>
      <c r="E12" s="24" t="s">
        <v>161</v>
      </c>
      <c r="F12" s="24" t="s">
        <v>256</v>
      </c>
      <c r="G12" s="25">
        <v>24</v>
      </c>
      <c r="H12" s="26">
        <v>11</v>
      </c>
      <c r="I12" s="25">
        <v>14</v>
      </c>
      <c r="J12" s="26">
        <v>5</v>
      </c>
      <c r="K12" s="24" t="s">
        <v>238</v>
      </c>
      <c r="L12" s="25">
        <v>4</v>
      </c>
      <c r="M12" s="26">
        <v>12</v>
      </c>
      <c r="N12" s="25">
        <v>11</v>
      </c>
      <c r="O12" s="26">
        <v>5</v>
      </c>
      <c r="P12" s="24" t="s">
        <v>239</v>
      </c>
      <c r="Q12" s="24" t="s">
        <v>163</v>
      </c>
      <c r="R12" s="24">
        <v>2</v>
      </c>
      <c r="S12" s="24"/>
      <c r="T12" s="125" t="s">
        <v>206</v>
      </c>
      <c r="U12" s="189">
        <v>1080</v>
      </c>
    </row>
    <row r="13" spans="1:21" ht="17.25" customHeight="1" x14ac:dyDescent="0.35">
      <c r="A13" s="56">
        <v>1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85"/>
    </row>
    <row r="14" spans="1:21" ht="17.25" customHeight="1" x14ac:dyDescent="0.35">
      <c r="A14" s="57">
        <v>2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86"/>
    </row>
    <row r="15" spans="1:21" ht="17.25" customHeight="1" x14ac:dyDescent="0.35">
      <c r="A15" s="57">
        <v>3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5"/>
      <c r="T15" s="15"/>
      <c r="U15" s="186"/>
    </row>
    <row r="16" spans="1:21" ht="17.25" customHeight="1" x14ac:dyDescent="0.35">
      <c r="A16" s="57">
        <v>4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5"/>
      <c r="T16" s="15"/>
      <c r="U16" s="186"/>
    </row>
    <row r="17" spans="1:21" ht="17.25" customHeight="1" x14ac:dyDescent="0.35">
      <c r="A17" s="57">
        <v>5</v>
      </c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15"/>
      <c r="U17" s="186"/>
    </row>
    <row r="18" spans="1:21" ht="17.25" customHeight="1" x14ac:dyDescent="0.35">
      <c r="A18" s="57">
        <v>6</v>
      </c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5"/>
      <c r="T18" s="15"/>
      <c r="U18" s="186"/>
    </row>
    <row r="19" spans="1:21" ht="17.25" customHeight="1" x14ac:dyDescent="0.35">
      <c r="A19" s="57">
        <v>7</v>
      </c>
      <c r="B19" s="12"/>
      <c r="C19" s="12"/>
      <c r="D19" s="13"/>
      <c r="E19" s="13"/>
      <c r="F19" s="13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3"/>
      <c r="R19" s="13"/>
      <c r="S19" s="15"/>
      <c r="T19" s="15"/>
      <c r="U19" s="186"/>
    </row>
    <row r="20" spans="1:21" ht="17.25" customHeight="1" x14ac:dyDescent="0.35">
      <c r="A20" s="57">
        <v>8</v>
      </c>
      <c r="B20" s="12"/>
      <c r="C20" s="12"/>
      <c r="D20" s="13"/>
      <c r="E20" s="13"/>
      <c r="F20" s="1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3"/>
      <c r="R20" s="13"/>
      <c r="S20" s="15"/>
      <c r="T20" s="15"/>
      <c r="U20" s="186"/>
    </row>
    <row r="21" spans="1:21" ht="17.25" customHeight="1" x14ac:dyDescent="0.35">
      <c r="A21" s="57">
        <v>9</v>
      </c>
      <c r="B21" s="12"/>
      <c r="C21" s="12"/>
      <c r="D21" s="13"/>
      <c r="E21" s="13"/>
      <c r="F21" s="1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3"/>
      <c r="R21" s="13"/>
      <c r="S21" s="15"/>
      <c r="T21" s="15"/>
      <c r="U21" s="186"/>
    </row>
    <row r="22" spans="1:21" ht="17.25" customHeight="1" x14ac:dyDescent="0.35">
      <c r="A22" s="57">
        <v>10</v>
      </c>
      <c r="B22" s="12"/>
      <c r="C22" s="12"/>
      <c r="D22" s="13"/>
      <c r="E22" s="13"/>
      <c r="F22" s="13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3"/>
      <c r="R22" s="13"/>
      <c r="S22" s="15"/>
      <c r="T22" s="15"/>
      <c r="U22" s="186"/>
    </row>
    <row r="23" spans="1:21" ht="17.25" customHeight="1" x14ac:dyDescent="0.35">
      <c r="A23" s="57">
        <v>11</v>
      </c>
      <c r="B23" s="12"/>
      <c r="C23" s="12"/>
      <c r="D23" s="13"/>
      <c r="E23" s="13"/>
      <c r="F23" s="1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3"/>
      <c r="R23" s="13"/>
      <c r="S23" s="15"/>
      <c r="T23" s="15"/>
      <c r="U23" s="186"/>
    </row>
    <row r="24" spans="1:21" ht="17.25" customHeight="1" x14ac:dyDescent="0.35">
      <c r="A24" s="57">
        <v>12</v>
      </c>
      <c r="B24" s="12"/>
      <c r="C24" s="12"/>
      <c r="D24" s="13"/>
      <c r="E24" s="13"/>
      <c r="F24" s="1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3"/>
      <c r="R24" s="13"/>
      <c r="S24" s="15"/>
      <c r="T24" s="15"/>
      <c r="U24" s="186"/>
    </row>
    <row r="25" spans="1:21" ht="17.25" customHeight="1" x14ac:dyDescent="0.35">
      <c r="A25" s="57">
        <v>13</v>
      </c>
      <c r="B25" s="12"/>
      <c r="C25" s="12"/>
      <c r="D25" s="13"/>
      <c r="E25" s="13"/>
      <c r="F25" s="1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3"/>
      <c r="R25" s="13"/>
      <c r="S25" s="15"/>
      <c r="T25" s="15"/>
      <c r="U25" s="186"/>
    </row>
    <row r="26" spans="1:21" ht="15.75" customHeight="1" x14ac:dyDescent="0.35">
      <c r="A26" s="37"/>
      <c r="B26" s="37"/>
      <c r="C26" s="112" t="s">
        <v>39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 t="s">
        <v>166</v>
      </c>
      <c r="T26" s="202">
        <f>SUM(U13:U25)</f>
        <v>0</v>
      </c>
      <c r="U26" s="203"/>
    </row>
    <row r="27" spans="1:21" ht="15.75" customHeight="1" x14ac:dyDescent="0.35">
      <c r="A27" s="7"/>
      <c r="B27" s="7"/>
      <c r="C27" s="113" t="s">
        <v>37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34"/>
    </row>
    <row r="28" spans="1:21" ht="15.75" customHeight="1" x14ac:dyDescent="0.35">
      <c r="A28" s="7"/>
      <c r="B28" s="7"/>
      <c r="C28" s="11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34"/>
    </row>
    <row r="29" spans="1:21" x14ac:dyDescent="0.35">
      <c r="Q29" s="4"/>
      <c r="R29" s="4"/>
      <c r="S29" s="4"/>
      <c r="T29" s="4"/>
      <c r="U29" s="34"/>
    </row>
    <row r="30" spans="1:21" ht="13.15" x14ac:dyDescent="0.35">
      <c r="A30" s="199" t="s">
        <v>165</v>
      </c>
      <c r="B30" s="199"/>
      <c r="C30" s="19" t="s">
        <v>167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8" t="s">
        <v>168</v>
      </c>
      <c r="Q30" s="8"/>
      <c r="R30" s="7" t="s">
        <v>136</v>
      </c>
      <c r="S30" s="193"/>
      <c r="T30" s="193"/>
      <c r="U30" s="193"/>
    </row>
    <row r="31" spans="1:21" x14ac:dyDescent="0.35">
      <c r="A31" s="28"/>
      <c r="B31" s="8"/>
      <c r="C31" s="19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8" t="s">
        <v>169</v>
      </c>
      <c r="Q31" s="4"/>
      <c r="R31" s="11"/>
      <c r="S31" s="4"/>
      <c r="T31" s="4"/>
      <c r="U31" s="34"/>
    </row>
    <row r="32" spans="1:21" ht="13.15" x14ac:dyDescent="0.35">
      <c r="A32" s="28"/>
      <c r="B32" s="4"/>
      <c r="C32" s="19" t="s">
        <v>172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8" t="s">
        <v>173</v>
      </c>
      <c r="Q32" s="4"/>
      <c r="R32" s="7" t="s">
        <v>139</v>
      </c>
      <c r="S32" s="194"/>
      <c r="T32" s="194"/>
      <c r="U32" s="194"/>
    </row>
    <row r="33" spans="1:21" ht="13.15" x14ac:dyDescent="0.35">
      <c r="A33" s="106" t="s">
        <v>108</v>
      </c>
      <c r="B33" s="4"/>
      <c r="C33" s="19" t="s">
        <v>170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8" t="s">
        <v>171</v>
      </c>
      <c r="Q33" s="4"/>
      <c r="R33" s="7" t="s">
        <v>138</v>
      </c>
      <c r="S33" s="193"/>
      <c r="T33" s="193"/>
      <c r="U33" s="193"/>
    </row>
    <row r="34" spans="1:21" x14ac:dyDescent="0.35">
      <c r="A34" s="106" t="s">
        <v>190</v>
      </c>
      <c r="B34" s="4"/>
      <c r="C34" s="19" t="s">
        <v>174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8" t="s">
        <v>175</v>
      </c>
      <c r="Q34" s="4"/>
      <c r="R34" s="11"/>
      <c r="S34" s="10"/>
      <c r="T34" s="10"/>
      <c r="U34" s="10"/>
    </row>
    <row r="35" spans="1:21" x14ac:dyDescent="0.35">
      <c r="A35" s="106" t="s">
        <v>255</v>
      </c>
      <c r="B35" s="4"/>
      <c r="C35" s="8" t="s">
        <v>242</v>
      </c>
      <c r="P35" s="8"/>
      <c r="Q35" s="4"/>
      <c r="R35" s="11"/>
      <c r="S35" s="4"/>
      <c r="T35" s="4"/>
      <c r="U35" s="4"/>
    </row>
    <row r="36" spans="1:21" x14ac:dyDescent="0.35">
      <c r="A36" s="106" t="s">
        <v>257</v>
      </c>
      <c r="B36" s="4"/>
      <c r="C36" s="8"/>
      <c r="P36" s="8"/>
      <c r="Q36" s="4"/>
      <c r="R36" s="11"/>
      <c r="S36" s="4"/>
      <c r="T36" s="4"/>
      <c r="U36" s="4"/>
    </row>
    <row r="37" spans="1:21" ht="13.15" x14ac:dyDescent="0.35">
      <c r="A37" s="106" t="s">
        <v>226</v>
      </c>
      <c r="B37" s="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8"/>
      <c r="Q37" s="4"/>
      <c r="R37" s="7" t="s">
        <v>137</v>
      </c>
      <c r="S37" s="193"/>
      <c r="T37" s="193"/>
      <c r="U37" s="193"/>
    </row>
    <row r="38" spans="1:21" x14ac:dyDescent="0.35">
      <c r="A38" s="106"/>
      <c r="B38" s="4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8"/>
      <c r="Q38" s="4"/>
      <c r="R38" s="4"/>
      <c r="S38" s="4"/>
      <c r="T38" s="4"/>
      <c r="U38" s="34"/>
    </row>
    <row r="39" spans="1:21" x14ac:dyDescent="0.35">
      <c r="A39" s="107" t="s">
        <v>114</v>
      </c>
      <c r="B39" s="4"/>
      <c r="C39" s="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21" x14ac:dyDescent="0.35">
      <c r="A40" s="108" t="s">
        <v>163</v>
      </c>
    </row>
  </sheetData>
  <mergeCells count="17">
    <mergeCell ref="U1:U2"/>
    <mergeCell ref="A10:A11"/>
    <mergeCell ref="A8:D8"/>
    <mergeCell ref="E8:P8"/>
    <mergeCell ref="S37:U37"/>
    <mergeCell ref="S32:U32"/>
    <mergeCell ref="S33:U33"/>
    <mergeCell ref="S30:U30"/>
    <mergeCell ref="B10:C10"/>
    <mergeCell ref="E10:E11"/>
    <mergeCell ref="A30:B30"/>
    <mergeCell ref="S10:T10"/>
    <mergeCell ref="Q10:Q11"/>
    <mergeCell ref="T26:U26"/>
    <mergeCell ref="U10:U11"/>
    <mergeCell ref="G10:K10"/>
    <mergeCell ref="L10:P10"/>
  </mergeCells>
  <phoneticPr fontId="0" type="noConversion"/>
  <dataValidations count="5">
    <dataValidation type="list" allowBlank="1" showInputMessage="1" showErrorMessage="1" sqref="E13:E25">
      <formula1>$A$33:$A$34</formula1>
    </dataValidation>
    <dataValidation type="list" allowBlank="1" showInputMessage="1" showErrorMessage="1" sqref="Q13:Q25">
      <formula1>$A$39:$A$40</formula1>
    </dataValidation>
    <dataValidation type="list" allowBlank="1" showInputMessage="1" showErrorMessage="1" sqref="R13:R25">
      <formula1>$A$13:$A$25</formula1>
    </dataValidation>
    <dataValidation type="list" allowBlank="1" showInputMessage="1" showErrorMessage="1" sqref="D13:D25">
      <formula1>$O$30:$O$34</formula1>
    </dataValidation>
    <dataValidation type="list" allowBlank="1" showInputMessage="1" showErrorMessage="1" sqref="F13:F25">
      <formula1>$A$35:$A$37</formula1>
    </dataValidation>
  </dataValidations>
  <printOptions horizontalCentered="1" verticalCentered="1"/>
  <pageMargins left="0.2" right="0.2" top="0.31" bottom="0.31" header="0.51" footer="0.51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showGridLines="0" showRowColHeaders="0" zoomScaleSheetLayoutView="75" workbookViewId="0">
      <selection activeCell="T20" sqref="T20:U20"/>
    </sheetView>
  </sheetViews>
  <sheetFormatPr defaultColWidth="0" defaultRowHeight="12.75" zeroHeight="1" x14ac:dyDescent="0.35"/>
  <cols>
    <col min="1" max="1" width="3.6640625" style="2" customWidth="1"/>
    <col min="2" max="2" width="18.6640625" style="2" customWidth="1"/>
    <col min="3" max="3" width="14.6640625" style="2" customWidth="1"/>
    <col min="4" max="4" width="7.6640625" style="2" customWidth="1"/>
    <col min="5" max="5" width="4.33203125" style="2" bestFit="1" customWidth="1"/>
    <col min="6" max="6" width="20.6640625" style="2" customWidth="1"/>
    <col min="7" max="10" width="3.6640625" style="2" customWidth="1"/>
    <col min="11" max="11" width="9.6640625" style="2" customWidth="1"/>
    <col min="12" max="15" width="3.6640625" style="2" customWidth="1"/>
    <col min="16" max="16" width="9.6640625" style="2" customWidth="1"/>
    <col min="17" max="18" width="4.6640625" style="2" customWidth="1"/>
    <col min="19" max="20" width="5.6640625" style="2" customWidth="1"/>
    <col min="21" max="21" width="10.6640625" style="2" customWidth="1"/>
    <col min="22" max="22" width="11.46484375" style="2" customWidth="1"/>
    <col min="23" max="16384" width="0" style="2" hidden="1"/>
  </cols>
  <sheetData>
    <row r="1" spans="1:21" ht="18" customHeight="1" x14ac:dyDescent="0.35">
      <c r="A1" s="29"/>
      <c r="B1" s="190">
        <f>'Form A1 - Official Party'!B1</f>
        <v>0</v>
      </c>
      <c r="C1" s="29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0"/>
      <c r="U1" s="207" t="s">
        <v>69</v>
      </c>
    </row>
    <row r="2" spans="1:21" ht="20.65" x14ac:dyDescent="0.35">
      <c r="A2" s="29"/>
      <c r="B2" s="47" t="str">
        <f>'Form A1 - Official Party'!B2</f>
        <v>2017 WORLD JUNIOR TABLE TENNIS CHAMPIONSHIPS</v>
      </c>
      <c r="C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8"/>
      <c r="U2" s="207"/>
    </row>
    <row r="3" spans="1:21" ht="15.75" customHeight="1" x14ac:dyDescent="0.35">
      <c r="A3" s="3"/>
      <c r="B3" s="47" t="str">
        <f>'Form A1 - Official Party'!B3</f>
        <v>26 November - 03 December 2017, Riva del Garda, Italy</v>
      </c>
      <c r="C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31" t="s">
        <v>38</v>
      </c>
    </row>
    <row r="4" spans="1:21" ht="6" customHeight="1" x14ac:dyDescent="0.35">
      <c r="A4" s="3"/>
      <c r="B4" s="47"/>
      <c r="C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32"/>
    </row>
    <row r="5" spans="1:21" ht="13.15" x14ac:dyDescent="0.35">
      <c r="A5" s="33"/>
      <c r="B5" s="33" t="str">
        <f>'Form A1 - Official Party'!B5</f>
        <v>Deadline Final Entry: 14th October 2017</v>
      </c>
      <c r="C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4"/>
    </row>
    <row r="6" spans="1:21" ht="13.15" x14ac:dyDescent="0.35">
      <c r="A6" s="33"/>
      <c r="B6" s="33" t="str">
        <f>'Form A1 - Official Party'!B6</f>
        <v>Deadline Travel Details: 14th October 2017</v>
      </c>
      <c r="C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14"/>
    </row>
    <row r="7" spans="1:21" ht="6" customHeight="1" x14ac:dyDescent="0.35">
      <c r="A7" s="3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4"/>
    </row>
    <row r="8" spans="1:21" ht="20" customHeight="1" x14ac:dyDescent="0.35">
      <c r="A8" s="210" t="s">
        <v>164</v>
      </c>
      <c r="B8" s="210"/>
      <c r="C8" s="210"/>
      <c r="D8" s="211"/>
      <c r="E8" s="216" t="str">
        <f>IF('Form A1 - Official Party'!E8:P8=0,"",'Form A1 - Official Party'!E8:P8)</f>
        <v/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7"/>
      <c r="Q8" s="4"/>
      <c r="R8" s="4"/>
      <c r="S8" s="4"/>
      <c r="T8" s="4"/>
      <c r="U8" s="114"/>
    </row>
    <row r="9" spans="1:21" ht="6" customHeight="1" x14ac:dyDescent="0.35">
      <c r="A9" s="2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14"/>
    </row>
    <row r="10" spans="1:21" ht="13.15" x14ac:dyDescent="0.35">
      <c r="A10" s="214" t="s">
        <v>149</v>
      </c>
      <c r="B10" s="195" t="s">
        <v>150</v>
      </c>
      <c r="C10" s="196"/>
      <c r="D10" s="21" t="s">
        <v>151</v>
      </c>
      <c r="E10" s="197" t="s">
        <v>152</v>
      </c>
      <c r="F10" s="36" t="str">
        <f>'Form A1 - Official Party'!F10</f>
        <v>Transport</v>
      </c>
      <c r="G10" s="195" t="s">
        <v>153</v>
      </c>
      <c r="H10" s="206"/>
      <c r="I10" s="206"/>
      <c r="J10" s="206"/>
      <c r="K10" s="196"/>
      <c r="L10" s="195" t="s">
        <v>154</v>
      </c>
      <c r="M10" s="206"/>
      <c r="N10" s="206"/>
      <c r="O10" s="206"/>
      <c r="P10" s="196"/>
      <c r="Q10" s="200" t="s">
        <v>158</v>
      </c>
      <c r="R10" s="23" t="s">
        <v>159</v>
      </c>
      <c r="S10" s="197" t="s">
        <v>155</v>
      </c>
      <c r="T10" s="197"/>
      <c r="U10" s="204" t="s">
        <v>160</v>
      </c>
    </row>
    <row r="11" spans="1:21" ht="13.5" thickBot="1" x14ac:dyDescent="0.4">
      <c r="A11" s="215"/>
      <c r="B11" s="5" t="s">
        <v>135</v>
      </c>
      <c r="C11" s="5" t="s">
        <v>177</v>
      </c>
      <c r="D11" s="20" t="s">
        <v>145</v>
      </c>
      <c r="E11" s="198"/>
      <c r="F11" s="6" t="str">
        <f>'Form A1 - Official Party'!F11</f>
        <v>Flight / Train / Own</v>
      </c>
      <c r="G11" s="21" t="s">
        <v>181</v>
      </c>
      <c r="H11" s="22" t="s">
        <v>182</v>
      </c>
      <c r="I11" s="21" t="s">
        <v>184</v>
      </c>
      <c r="J11" s="22" t="s">
        <v>183</v>
      </c>
      <c r="K11" s="21" t="s">
        <v>185</v>
      </c>
      <c r="L11" s="21" t="s">
        <v>181</v>
      </c>
      <c r="M11" s="22" t="s">
        <v>182</v>
      </c>
      <c r="N11" s="21" t="s">
        <v>184</v>
      </c>
      <c r="O11" s="22" t="s">
        <v>183</v>
      </c>
      <c r="P11" s="21" t="s">
        <v>185</v>
      </c>
      <c r="Q11" s="201"/>
      <c r="R11" s="6" t="s">
        <v>35</v>
      </c>
      <c r="S11" s="6" t="s">
        <v>156</v>
      </c>
      <c r="T11" s="6" t="s">
        <v>157</v>
      </c>
      <c r="U11" s="205"/>
    </row>
    <row r="12" spans="1:21" ht="13.5" customHeight="1" thickBot="1" x14ac:dyDescent="0.4">
      <c r="A12" s="24">
        <v>0</v>
      </c>
      <c r="B12" s="24" t="s">
        <v>24</v>
      </c>
      <c r="C12" s="24" t="s">
        <v>23</v>
      </c>
      <c r="D12" s="24" t="s">
        <v>176</v>
      </c>
      <c r="E12" s="24" t="s">
        <v>161</v>
      </c>
      <c r="F12" s="24" t="str">
        <f>'Form A1 - Official Party'!F12</f>
        <v>VRN Airport</v>
      </c>
      <c r="G12" s="25">
        <v>28</v>
      </c>
      <c r="H12" s="26">
        <v>11</v>
      </c>
      <c r="I12" s="25">
        <v>14</v>
      </c>
      <c r="J12" s="26">
        <v>5</v>
      </c>
      <c r="K12" s="24" t="s">
        <v>221</v>
      </c>
      <c r="L12" s="25">
        <v>7</v>
      </c>
      <c r="M12" s="26">
        <v>12</v>
      </c>
      <c r="N12" s="25">
        <v>11</v>
      </c>
      <c r="O12" s="26">
        <v>5</v>
      </c>
      <c r="P12" s="24" t="s">
        <v>222</v>
      </c>
      <c r="Q12" s="24" t="s">
        <v>163</v>
      </c>
      <c r="R12" s="24">
        <v>16</v>
      </c>
      <c r="S12" s="24"/>
      <c r="T12" s="125" t="s">
        <v>206</v>
      </c>
      <c r="U12" s="189">
        <v>1125</v>
      </c>
    </row>
    <row r="13" spans="1:21" ht="17.25" customHeight="1" x14ac:dyDescent="0.35">
      <c r="A13" s="115">
        <v>14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85"/>
    </row>
    <row r="14" spans="1:21" ht="17.25" customHeight="1" x14ac:dyDescent="0.35">
      <c r="A14" s="116">
        <v>15</v>
      </c>
      <c r="B14" s="14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86"/>
    </row>
    <row r="15" spans="1:21" ht="17.25" customHeight="1" x14ac:dyDescent="0.35">
      <c r="A15" s="116">
        <v>16</v>
      </c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5"/>
      <c r="T15" s="15"/>
      <c r="U15" s="186"/>
    </row>
    <row r="16" spans="1:21" ht="17.25" customHeight="1" x14ac:dyDescent="0.35">
      <c r="A16" s="116">
        <v>17</v>
      </c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5"/>
      <c r="T16" s="15"/>
      <c r="U16" s="186"/>
    </row>
    <row r="17" spans="1:21" ht="17.25" customHeight="1" x14ac:dyDescent="0.35">
      <c r="A17" s="116">
        <v>18</v>
      </c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15"/>
      <c r="U17" s="186"/>
    </row>
    <row r="18" spans="1:21" ht="17.25" customHeight="1" x14ac:dyDescent="0.35">
      <c r="A18" s="116">
        <v>19</v>
      </c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5"/>
      <c r="T18" s="15"/>
      <c r="U18" s="186"/>
    </row>
    <row r="19" spans="1:21" ht="17.25" customHeight="1" x14ac:dyDescent="0.35">
      <c r="A19" s="116">
        <v>20</v>
      </c>
      <c r="B19" s="14"/>
      <c r="C19" s="14"/>
      <c r="D19" s="13"/>
      <c r="E19" s="13"/>
      <c r="F19" s="13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3"/>
      <c r="R19" s="13"/>
      <c r="S19" s="15"/>
      <c r="T19" s="15"/>
      <c r="U19" s="186"/>
    </row>
    <row r="20" spans="1:21" ht="15.75" customHeight="1" x14ac:dyDescent="0.35">
      <c r="A20" s="37"/>
      <c r="B20" s="37"/>
      <c r="C20" s="112" t="s">
        <v>210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 t="s">
        <v>166</v>
      </c>
      <c r="T20" s="202">
        <f>SUM(U13:U19)</f>
        <v>0</v>
      </c>
      <c r="U20" s="203"/>
    </row>
    <row r="21" spans="1:21" ht="15.75" customHeight="1" x14ac:dyDescent="0.35">
      <c r="A21" s="7"/>
      <c r="B21" s="7"/>
      <c r="C21" s="113" t="s">
        <v>211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14"/>
    </row>
    <row r="22" spans="1:21" ht="15.75" customHeight="1" x14ac:dyDescent="0.35">
      <c r="A22" s="7"/>
      <c r="B22" s="7"/>
      <c r="C22" s="11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14"/>
    </row>
    <row r="23" spans="1:21" x14ac:dyDescent="0.35">
      <c r="Q23" s="4"/>
      <c r="R23" s="4"/>
      <c r="S23" s="4"/>
      <c r="T23" s="4"/>
      <c r="U23" s="114"/>
    </row>
    <row r="24" spans="1:21" ht="13.15" x14ac:dyDescent="0.35">
      <c r="A24" s="199" t="s">
        <v>165</v>
      </c>
      <c r="B24" s="199"/>
      <c r="C24" s="19" t="s">
        <v>40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 t="s">
        <v>176</v>
      </c>
      <c r="Q24" s="8"/>
      <c r="R24" s="7" t="s">
        <v>136</v>
      </c>
      <c r="S24" s="193"/>
      <c r="T24" s="193"/>
      <c r="U24" s="193"/>
    </row>
    <row r="25" spans="1:21" x14ac:dyDescent="0.35">
      <c r="A25" s="28"/>
      <c r="B25" s="8"/>
      <c r="C25" s="19" t="s">
        <v>38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8" t="s">
        <v>41</v>
      </c>
      <c r="Q25" s="4"/>
      <c r="R25" s="11"/>
      <c r="S25" s="4"/>
      <c r="T25" s="4"/>
      <c r="U25" s="114"/>
    </row>
    <row r="26" spans="1:21" ht="13.15" x14ac:dyDescent="0.35">
      <c r="A26" s="28"/>
      <c r="B26" s="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8"/>
      <c r="Q26" s="4"/>
      <c r="R26" s="7" t="s">
        <v>139</v>
      </c>
      <c r="S26" s="194"/>
      <c r="T26" s="194"/>
      <c r="U26" s="194"/>
    </row>
    <row r="27" spans="1:21" ht="13.15" x14ac:dyDescent="0.35">
      <c r="A27" s="106" t="s">
        <v>108</v>
      </c>
      <c r="B27" s="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/>
      <c r="Q27" s="4"/>
      <c r="R27" s="7" t="s">
        <v>138</v>
      </c>
      <c r="S27" s="193"/>
      <c r="T27" s="193"/>
      <c r="U27" s="193"/>
    </row>
    <row r="28" spans="1:21" x14ac:dyDescent="0.35">
      <c r="A28" s="106" t="s">
        <v>190</v>
      </c>
      <c r="B28" s="4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8"/>
      <c r="Q28" s="4"/>
      <c r="R28" s="11"/>
      <c r="S28" s="10"/>
      <c r="T28" s="10"/>
      <c r="U28" s="10"/>
    </row>
    <row r="29" spans="1:21" x14ac:dyDescent="0.35">
      <c r="A29" s="106" t="s">
        <v>219</v>
      </c>
      <c r="B29" s="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8"/>
      <c r="P29" s="8"/>
      <c r="Q29" s="4"/>
      <c r="R29" s="11"/>
      <c r="S29" s="4"/>
      <c r="T29" s="4"/>
      <c r="U29" s="4"/>
    </row>
    <row r="30" spans="1:21" x14ac:dyDescent="0.35">
      <c r="A30" s="106" t="s">
        <v>220</v>
      </c>
      <c r="B30" s="4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8"/>
      <c r="P30" s="8"/>
      <c r="Q30" s="4"/>
      <c r="R30" s="11"/>
      <c r="S30" s="4"/>
      <c r="T30" s="4"/>
      <c r="U30" s="4"/>
    </row>
    <row r="31" spans="1:21" ht="13.15" x14ac:dyDescent="0.35">
      <c r="A31" s="106" t="s">
        <v>217</v>
      </c>
      <c r="B31" s="4"/>
      <c r="C31" s="8" t="s">
        <v>242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8"/>
      <c r="Q31" s="4"/>
      <c r="R31" s="7" t="s">
        <v>137</v>
      </c>
      <c r="S31" s="193"/>
      <c r="T31" s="193"/>
      <c r="U31" s="193"/>
    </row>
    <row r="32" spans="1:21" x14ac:dyDescent="0.35">
      <c r="A32" s="106"/>
      <c r="B32" s="4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8"/>
      <c r="Q32" s="4"/>
      <c r="R32" s="4"/>
      <c r="S32" s="4"/>
      <c r="T32" s="4"/>
      <c r="U32" s="114"/>
    </row>
    <row r="33" spans="1:15" x14ac:dyDescent="0.35">
      <c r="A33" s="107" t="s">
        <v>114</v>
      </c>
      <c r="B33" s="4"/>
      <c r="C33" s="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5">
      <c r="A34" s="108" t="s">
        <v>163</v>
      </c>
    </row>
    <row r="35" spans="1:15" x14ac:dyDescent="0.35"/>
    <row r="36" spans="1:15" x14ac:dyDescent="0.35"/>
    <row r="37" spans="1:15" x14ac:dyDescent="0.35"/>
    <row r="38" spans="1:15" x14ac:dyDescent="0.35"/>
    <row r="39" spans="1:15" x14ac:dyDescent="0.35"/>
  </sheetData>
  <mergeCells count="17">
    <mergeCell ref="S31:U31"/>
    <mergeCell ref="S26:U26"/>
    <mergeCell ref="S27:U27"/>
    <mergeCell ref="S24:U24"/>
    <mergeCell ref="B10:C10"/>
    <mergeCell ref="E10:E11"/>
    <mergeCell ref="A24:B24"/>
    <mergeCell ref="S10:T10"/>
    <mergeCell ref="Q10:Q11"/>
    <mergeCell ref="T20:U20"/>
    <mergeCell ref="U10:U11"/>
    <mergeCell ref="G10:K10"/>
    <mergeCell ref="L10:P10"/>
    <mergeCell ref="U1:U2"/>
    <mergeCell ref="A10:A11"/>
    <mergeCell ref="A8:D8"/>
    <mergeCell ref="E8:P8"/>
  </mergeCells>
  <phoneticPr fontId="0" type="noConversion"/>
  <dataValidations count="4">
    <dataValidation type="list" allowBlank="1" showInputMessage="1" showErrorMessage="1" sqref="E13:E19">
      <formula1>$A$27:$A$28</formula1>
    </dataValidation>
    <dataValidation type="list" allowBlank="1" showInputMessage="1" showErrorMessage="1" sqref="Q13:Q19">
      <formula1>$A$33:$A$34</formula1>
    </dataValidation>
    <dataValidation type="list" allowBlank="1" showInputMessage="1" showErrorMessage="1" sqref="R13:R19">
      <formula1>$A$13:$A$19</formula1>
    </dataValidation>
    <dataValidation type="list" allowBlank="1" showInputMessage="1" showErrorMessage="1" sqref="D13:D19">
      <formula1>$O$24:$O$29</formula1>
    </dataValidation>
  </dataValidations>
  <printOptions horizontalCentered="1" verticalCentered="1"/>
  <pageMargins left="0.2" right="0.2" top="0.31" bottom="0.31" header="0.51" footer="0.51"/>
  <pageSetup paperSize="9" scale="86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'Form A1 - Official Party'!$A$35:$A$36</xm:f>
          </x14:formula1>
          <xm:sqref>F13:F19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Y116"/>
  <sheetViews>
    <sheetView showGridLines="0" showRowColHeaders="0" showZeros="0" workbookViewId="0">
      <selection activeCell="Y13" sqref="Y13"/>
    </sheetView>
  </sheetViews>
  <sheetFormatPr defaultColWidth="4.6640625" defaultRowHeight="12.75" x14ac:dyDescent="0.35"/>
  <cols>
    <col min="1" max="2" width="1.6640625" style="2" customWidth="1"/>
    <col min="3" max="10" width="5" style="2" customWidth="1"/>
    <col min="11" max="12" width="2.6640625" style="2" customWidth="1"/>
    <col min="13" max="20" width="5" style="2" customWidth="1"/>
    <col min="21" max="21" width="2.6640625" style="2" customWidth="1"/>
    <col min="22" max="23" width="1.6640625" style="2" customWidth="1"/>
    <col min="24" max="24" width="4.6640625" style="2" customWidth="1"/>
    <col min="25" max="25" width="48" style="2" bestFit="1" customWidth="1"/>
    <col min="26" max="16384" width="4.6640625" style="2"/>
  </cols>
  <sheetData>
    <row r="1" spans="3:22" ht="19.5" customHeight="1" x14ac:dyDescent="0.35">
      <c r="C1" s="47">
        <f>'Form A1 - Official Party'!B1</f>
        <v>0</v>
      </c>
      <c r="T1" s="207" t="s">
        <v>187</v>
      </c>
      <c r="U1" s="207"/>
      <c r="V1" s="207"/>
    </row>
    <row r="2" spans="3:22" ht="18" customHeight="1" x14ac:dyDescent="0.35">
      <c r="C2" s="47" t="str">
        <f>'Form A1 - Official Party'!B2</f>
        <v>2017 WORLD JUNIOR TABLE TENNIS CHAMPIONSHIPS</v>
      </c>
      <c r="K2" s="27"/>
      <c r="L2" s="27"/>
      <c r="T2" s="207"/>
      <c r="U2" s="207"/>
      <c r="V2" s="207"/>
    </row>
    <row r="3" spans="3:22" ht="16.899999999999999" x14ac:dyDescent="0.35">
      <c r="C3" s="47" t="str">
        <f>'Form A1 - Official Party'!B3</f>
        <v>26 November - 03 December 2017, Riva del Garda, Italy</v>
      </c>
      <c r="I3" s="45"/>
      <c r="K3" s="27"/>
      <c r="L3" s="27"/>
      <c r="T3" s="50"/>
      <c r="U3" s="50"/>
      <c r="V3" s="31" t="s">
        <v>131</v>
      </c>
    </row>
    <row r="4" spans="3:22" ht="9.75" customHeight="1" x14ac:dyDescent="0.35">
      <c r="C4" s="47"/>
      <c r="I4" s="44"/>
    </row>
    <row r="5" spans="3:22" ht="12.75" customHeight="1" x14ac:dyDescent="0.35">
      <c r="C5" s="33" t="str">
        <f>'Form A1 - Official Party'!B5</f>
        <v>Deadline Final Entry: 14th October 2017</v>
      </c>
      <c r="I5" s="44"/>
    </row>
    <row r="6" spans="3:22" ht="6" customHeight="1" x14ac:dyDescent="0.35"/>
    <row r="7" spans="3:22" ht="24.75" customHeight="1" x14ac:dyDescent="0.35">
      <c r="C7" s="58" t="s">
        <v>186</v>
      </c>
      <c r="M7" s="223">
        <f>'Form A1 - Official Party'!E8</f>
        <v>0</v>
      </c>
      <c r="N7" s="224"/>
      <c r="O7" s="224"/>
      <c r="P7" s="224"/>
      <c r="Q7" s="224"/>
      <c r="R7" s="224"/>
      <c r="S7" s="224"/>
      <c r="T7" s="224"/>
      <c r="U7" s="225"/>
    </row>
    <row r="8" spans="3:22" ht="6" customHeight="1" x14ac:dyDescent="0.35">
      <c r="M8" s="28"/>
      <c r="N8" s="28"/>
      <c r="O8" s="28"/>
      <c r="P8" s="28"/>
      <c r="Q8" s="28"/>
      <c r="R8" s="28"/>
      <c r="S8" s="28"/>
    </row>
    <row r="9" spans="3:22" ht="16.899999999999999" x14ac:dyDescent="0.35">
      <c r="C9" s="222" t="s">
        <v>43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</row>
    <row r="10" spans="3:22" ht="2" customHeight="1" x14ac:dyDescent="0.35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3:22" ht="20" customHeight="1" x14ac:dyDescent="0.35">
      <c r="C11" s="227" t="s">
        <v>42</v>
      </c>
      <c r="D11" s="228"/>
      <c r="E11" s="228"/>
      <c r="F11" s="228"/>
      <c r="G11" s="228"/>
      <c r="H11" s="228"/>
      <c r="I11" s="228"/>
      <c r="J11" s="228"/>
      <c r="K11" s="229"/>
      <c r="M11" s="227" t="s">
        <v>44</v>
      </c>
      <c r="N11" s="228"/>
      <c r="O11" s="228"/>
      <c r="P11" s="228"/>
      <c r="Q11" s="228"/>
      <c r="R11" s="228"/>
      <c r="S11" s="228"/>
      <c r="T11" s="228"/>
      <c r="U11" s="229"/>
    </row>
    <row r="12" spans="3:22" x14ac:dyDescent="0.35">
      <c r="C12" s="53"/>
      <c r="D12" s="230" t="s">
        <v>188</v>
      </c>
      <c r="E12" s="230"/>
      <c r="F12" s="230"/>
      <c r="G12" s="230"/>
      <c r="H12" s="230"/>
      <c r="I12" s="230"/>
      <c r="J12" s="230"/>
      <c r="K12" s="49"/>
      <c r="M12" s="51"/>
      <c r="N12" s="226" t="s">
        <v>188</v>
      </c>
      <c r="O12" s="226"/>
      <c r="P12" s="226"/>
      <c r="Q12" s="226"/>
      <c r="R12" s="226"/>
      <c r="S12" s="226"/>
      <c r="T12" s="226"/>
      <c r="U12" s="52"/>
    </row>
    <row r="13" spans="3:22" ht="20" customHeight="1" x14ac:dyDescent="0.35">
      <c r="C13" s="54">
        <v>1</v>
      </c>
      <c r="D13" s="218"/>
      <c r="E13" s="218"/>
      <c r="F13" s="218"/>
      <c r="G13" s="218"/>
      <c r="H13" s="218"/>
      <c r="I13" s="218"/>
      <c r="J13" s="218"/>
      <c r="K13" s="41"/>
      <c r="M13" s="54">
        <v>1</v>
      </c>
      <c r="N13" s="218"/>
      <c r="O13" s="218"/>
      <c r="P13" s="218"/>
      <c r="Q13" s="218"/>
      <c r="R13" s="218"/>
      <c r="S13" s="218"/>
      <c r="T13" s="218"/>
      <c r="U13" s="41"/>
    </row>
    <row r="14" spans="3:22" ht="20" customHeight="1" x14ac:dyDescent="0.35">
      <c r="C14" s="54">
        <v>2</v>
      </c>
      <c r="D14" s="218"/>
      <c r="E14" s="218"/>
      <c r="F14" s="218"/>
      <c r="G14" s="218"/>
      <c r="H14" s="218"/>
      <c r="I14" s="218"/>
      <c r="J14" s="218"/>
      <c r="K14" s="41"/>
      <c r="M14" s="54">
        <v>2</v>
      </c>
      <c r="N14" s="218"/>
      <c r="O14" s="218"/>
      <c r="P14" s="218"/>
      <c r="Q14" s="218"/>
      <c r="R14" s="218"/>
      <c r="S14" s="218"/>
      <c r="T14" s="218"/>
      <c r="U14" s="41"/>
    </row>
    <row r="15" spans="3:22" ht="20" customHeight="1" x14ac:dyDescent="0.35">
      <c r="C15" s="54">
        <v>3</v>
      </c>
      <c r="D15" s="218"/>
      <c r="E15" s="218"/>
      <c r="F15" s="218"/>
      <c r="G15" s="218"/>
      <c r="H15" s="218"/>
      <c r="I15" s="218"/>
      <c r="J15" s="218"/>
      <c r="K15" s="41"/>
      <c r="M15" s="54">
        <v>3</v>
      </c>
      <c r="N15" s="218"/>
      <c r="O15" s="218"/>
      <c r="P15" s="218"/>
      <c r="Q15" s="218"/>
      <c r="R15" s="218"/>
      <c r="S15" s="218"/>
      <c r="T15" s="218"/>
      <c r="U15" s="41"/>
    </row>
    <row r="16" spans="3:22" ht="20" customHeight="1" x14ac:dyDescent="0.35">
      <c r="C16" s="54">
        <v>4</v>
      </c>
      <c r="D16" s="218"/>
      <c r="E16" s="218"/>
      <c r="F16" s="218"/>
      <c r="G16" s="218"/>
      <c r="H16" s="218"/>
      <c r="I16" s="218"/>
      <c r="J16" s="218"/>
      <c r="K16" s="41"/>
      <c r="M16" s="54">
        <v>4</v>
      </c>
      <c r="N16" s="218"/>
      <c r="O16" s="218"/>
      <c r="P16" s="218"/>
      <c r="Q16" s="218"/>
      <c r="R16" s="218"/>
      <c r="S16" s="218"/>
      <c r="T16" s="218"/>
      <c r="U16" s="41"/>
    </row>
    <row r="17" spans="3:21" ht="6" customHeight="1" x14ac:dyDescent="0.35"/>
    <row r="18" spans="3:21" ht="16.899999999999999" x14ac:dyDescent="0.35">
      <c r="C18" s="222" t="s">
        <v>11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</row>
    <row r="19" spans="3:21" ht="2" customHeight="1" x14ac:dyDescent="0.35"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3:21" ht="20" customHeight="1" x14ac:dyDescent="0.35">
      <c r="C20" s="227" t="s">
        <v>9</v>
      </c>
      <c r="D20" s="228"/>
      <c r="E20" s="228"/>
      <c r="F20" s="228"/>
      <c r="G20" s="228"/>
      <c r="H20" s="228"/>
      <c r="I20" s="228"/>
      <c r="J20" s="228"/>
      <c r="K20" s="229"/>
      <c r="M20" s="227" t="s">
        <v>10</v>
      </c>
      <c r="N20" s="228"/>
      <c r="O20" s="228"/>
      <c r="P20" s="228"/>
      <c r="Q20" s="228"/>
      <c r="R20" s="228"/>
      <c r="S20" s="228"/>
      <c r="T20" s="228"/>
      <c r="U20" s="229"/>
    </row>
    <row r="21" spans="3:21" x14ac:dyDescent="0.35">
      <c r="C21" s="53"/>
      <c r="D21" s="230" t="s">
        <v>188</v>
      </c>
      <c r="E21" s="230"/>
      <c r="F21" s="230"/>
      <c r="G21" s="230"/>
      <c r="H21" s="230"/>
      <c r="I21" s="230"/>
      <c r="J21" s="230"/>
      <c r="K21" s="49"/>
      <c r="M21" s="51"/>
      <c r="N21" s="226" t="s">
        <v>188</v>
      </c>
      <c r="O21" s="226"/>
      <c r="P21" s="226"/>
      <c r="Q21" s="226"/>
      <c r="R21" s="226"/>
      <c r="S21" s="226"/>
      <c r="T21" s="226"/>
      <c r="U21" s="52"/>
    </row>
    <row r="22" spans="3:21" ht="20" customHeight="1" x14ac:dyDescent="0.35">
      <c r="C22" s="54">
        <v>1</v>
      </c>
      <c r="D22" s="218"/>
      <c r="E22" s="218"/>
      <c r="F22" s="218"/>
      <c r="G22" s="218"/>
      <c r="H22" s="218"/>
      <c r="I22" s="218"/>
      <c r="J22" s="218"/>
      <c r="K22" s="41"/>
      <c r="M22" s="54">
        <v>1</v>
      </c>
      <c r="N22" s="218"/>
      <c r="O22" s="218"/>
      <c r="P22" s="218"/>
      <c r="Q22" s="218"/>
      <c r="R22" s="218"/>
      <c r="S22" s="218"/>
      <c r="T22" s="218"/>
      <c r="U22" s="41"/>
    </row>
    <row r="23" spans="3:21" ht="20" customHeight="1" x14ac:dyDescent="0.35">
      <c r="C23" s="54">
        <v>2</v>
      </c>
      <c r="D23" s="218"/>
      <c r="E23" s="218"/>
      <c r="F23" s="218"/>
      <c r="G23" s="218"/>
      <c r="H23" s="218"/>
      <c r="I23" s="218"/>
      <c r="J23" s="218"/>
      <c r="K23" s="41"/>
      <c r="M23" s="54">
        <v>2</v>
      </c>
      <c r="N23" s="218"/>
      <c r="O23" s="218"/>
      <c r="P23" s="218"/>
      <c r="Q23" s="218"/>
      <c r="R23" s="218"/>
      <c r="S23" s="218"/>
      <c r="T23" s="218"/>
      <c r="U23" s="41"/>
    </row>
    <row r="24" spans="3:21" ht="20" customHeight="1" x14ac:dyDescent="0.35">
      <c r="C24" s="54">
        <v>3</v>
      </c>
      <c r="D24" s="218"/>
      <c r="E24" s="218"/>
      <c r="F24" s="218"/>
      <c r="G24" s="218"/>
      <c r="H24" s="218"/>
      <c r="I24" s="218"/>
      <c r="J24" s="218"/>
      <c r="K24" s="41"/>
      <c r="M24" s="54">
        <v>3</v>
      </c>
      <c r="N24" s="218"/>
      <c r="O24" s="218"/>
      <c r="P24" s="218"/>
      <c r="Q24" s="218"/>
      <c r="R24" s="218"/>
      <c r="S24" s="218"/>
      <c r="T24" s="218"/>
      <c r="U24" s="41"/>
    </row>
    <row r="25" spans="3:21" ht="20" customHeight="1" x14ac:dyDescent="0.35">
      <c r="C25" s="54">
        <v>4</v>
      </c>
      <c r="D25" s="218"/>
      <c r="E25" s="218"/>
      <c r="F25" s="218"/>
      <c r="G25" s="218"/>
      <c r="H25" s="218"/>
      <c r="I25" s="218"/>
      <c r="J25" s="218"/>
      <c r="K25" s="41"/>
      <c r="M25" s="54">
        <v>4</v>
      </c>
      <c r="N25" s="218"/>
      <c r="O25" s="218"/>
      <c r="P25" s="218"/>
      <c r="Q25" s="218"/>
      <c r="R25" s="218"/>
      <c r="S25" s="218"/>
      <c r="T25" s="218"/>
      <c r="U25" s="41"/>
    </row>
    <row r="26" spans="3:21" ht="6" customHeight="1" x14ac:dyDescent="0.35"/>
    <row r="27" spans="3:21" ht="16.899999999999999" x14ac:dyDescent="0.35">
      <c r="C27" s="222" t="s">
        <v>45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</row>
    <row r="28" spans="3:21" ht="2" customHeight="1" x14ac:dyDescent="0.35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3:21" x14ac:dyDescent="0.35">
      <c r="C29" s="219" t="s">
        <v>133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31"/>
    </row>
    <row r="30" spans="3:21" ht="8" customHeight="1" x14ac:dyDescent="0.35"/>
    <row r="31" spans="3:21" ht="20" customHeight="1" x14ac:dyDescent="0.35">
      <c r="C31" s="54" t="s">
        <v>68</v>
      </c>
      <c r="D31" s="218"/>
      <c r="E31" s="218"/>
      <c r="F31" s="218"/>
      <c r="G31" s="218"/>
      <c r="H31" s="218"/>
      <c r="I31" s="218"/>
      <c r="J31" s="218"/>
      <c r="K31" s="42"/>
      <c r="L31" s="42" t="s">
        <v>189</v>
      </c>
      <c r="M31" s="55" t="s">
        <v>69</v>
      </c>
      <c r="N31" s="218"/>
      <c r="O31" s="218"/>
      <c r="P31" s="218"/>
      <c r="Q31" s="218"/>
      <c r="R31" s="218"/>
      <c r="S31" s="218"/>
      <c r="T31" s="218"/>
      <c r="U31" s="41"/>
    </row>
    <row r="32" spans="3:21" ht="6" customHeight="1" x14ac:dyDescent="0.35">
      <c r="M32" s="4"/>
    </row>
    <row r="33" spans="3:25" ht="20" customHeight="1" x14ac:dyDescent="0.35">
      <c r="C33" s="54" t="s">
        <v>70</v>
      </c>
      <c r="D33" s="218"/>
      <c r="E33" s="218"/>
      <c r="F33" s="218"/>
      <c r="G33" s="218"/>
      <c r="H33" s="218"/>
      <c r="I33" s="218"/>
      <c r="J33" s="218"/>
      <c r="K33" s="42"/>
      <c r="L33" s="42" t="s">
        <v>189</v>
      </c>
      <c r="M33" s="55" t="s">
        <v>71</v>
      </c>
      <c r="N33" s="218"/>
      <c r="O33" s="218"/>
      <c r="P33" s="218"/>
      <c r="Q33" s="218"/>
      <c r="R33" s="218"/>
      <c r="S33" s="218"/>
      <c r="T33" s="218"/>
      <c r="U33" s="41"/>
    </row>
    <row r="34" spans="3:25" ht="6" customHeight="1" x14ac:dyDescent="0.35">
      <c r="M34" s="4"/>
    </row>
    <row r="35" spans="3:25" ht="16.899999999999999" x14ac:dyDescent="0.35">
      <c r="C35" s="222" t="s">
        <v>46</v>
      </c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</row>
    <row r="36" spans="3:25" ht="2" customHeight="1" x14ac:dyDescent="0.3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3:25" x14ac:dyDescent="0.35">
      <c r="C37" s="219" t="s">
        <v>133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31"/>
    </row>
    <row r="38" spans="3:25" ht="6" customHeight="1" x14ac:dyDescent="0.35"/>
    <row r="39" spans="3:25" ht="20" customHeight="1" x14ac:dyDescent="0.35">
      <c r="C39" s="54" t="s">
        <v>72</v>
      </c>
      <c r="D39" s="218"/>
      <c r="E39" s="218"/>
      <c r="F39" s="218"/>
      <c r="G39" s="218"/>
      <c r="H39" s="218"/>
      <c r="I39" s="218"/>
      <c r="J39" s="218"/>
      <c r="K39" s="42"/>
      <c r="L39" s="42" t="s">
        <v>189</v>
      </c>
      <c r="M39" s="55" t="s">
        <v>73</v>
      </c>
      <c r="N39" s="218"/>
      <c r="O39" s="218"/>
      <c r="P39" s="218"/>
      <c r="Q39" s="218"/>
      <c r="R39" s="218"/>
      <c r="S39" s="218"/>
      <c r="T39" s="218"/>
      <c r="U39" s="41"/>
    </row>
    <row r="40" spans="3:25" ht="6" customHeight="1" x14ac:dyDescent="0.35">
      <c r="M40" s="4"/>
    </row>
    <row r="41" spans="3:25" ht="20" customHeight="1" x14ac:dyDescent="0.35">
      <c r="C41" s="54" t="s">
        <v>77</v>
      </c>
      <c r="D41" s="218"/>
      <c r="E41" s="218"/>
      <c r="F41" s="218"/>
      <c r="G41" s="218"/>
      <c r="H41" s="218"/>
      <c r="I41" s="218"/>
      <c r="J41" s="218"/>
      <c r="K41" s="42"/>
      <c r="L41" s="42" t="s">
        <v>189</v>
      </c>
      <c r="M41" s="55" t="s">
        <v>74</v>
      </c>
      <c r="N41" s="218"/>
      <c r="O41" s="218"/>
      <c r="P41" s="218"/>
      <c r="Q41" s="218"/>
      <c r="R41" s="218"/>
      <c r="S41" s="218"/>
      <c r="T41" s="218"/>
      <c r="U41" s="41"/>
    </row>
    <row r="42" spans="3:25" ht="6" customHeight="1" x14ac:dyDescent="0.35">
      <c r="M42" s="4"/>
    </row>
    <row r="43" spans="3:25" ht="16.899999999999999" x14ac:dyDescent="0.35">
      <c r="C43" s="222" t="s">
        <v>205</v>
      </c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</row>
    <row r="44" spans="3:25" ht="2" customHeight="1" x14ac:dyDescent="0.35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3:25" ht="13.15" x14ac:dyDescent="0.35">
      <c r="C45" s="219" t="s">
        <v>132</v>
      </c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1"/>
      <c r="Y45" s="130" t="s">
        <v>207</v>
      </c>
    </row>
    <row r="46" spans="3:25" ht="6" customHeight="1" x14ac:dyDescent="0.35"/>
    <row r="47" spans="3:25" ht="20" customHeight="1" x14ac:dyDescent="0.35">
      <c r="C47" s="54" t="s">
        <v>78</v>
      </c>
      <c r="D47" s="218"/>
      <c r="E47" s="218"/>
      <c r="F47" s="218"/>
      <c r="G47" s="218"/>
      <c r="H47" s="218"/>
      <c r="I47" s="218"/>
      <c r="J47" s="218"/>
      <c r="K47" s="42"/>
      <c r="L47" s="42" t="s">
        <v>189</v>
      </c>
      <c r="M47" s="54" t="s">
        <v>75</v>
      </c>
      <c r="N47" s="218"/>
      <c r="O47" s="218"/>
      <c r="P47" s="218"/>
      <c r="Q47" s="218"/>
      <c r="R47" s="218"/>
      <c r="S47" s="218"/>
      <c r="T47" s="218"/>
      <c r="U47" s="41"/>
      <c r="Y47" s="131"/>
    </row>
    <row r="48" spans="3:25" ht="6" customHeight="1" x14ac:dyDescent="0.35"/>
    <row r="49" spans="3:25" ht="20" customHeight="1" x14ac:dyDescent="0.35">
      <c r="C49" s="54" t="s">
        <v>79</v>
      </c>
      <c r="D49" s="218"/>
      <c r="E49" s="218"/>
      <c r="F49" s="218"/>
      <c r="G49" s="218"/>
      <c r="H49" s="218"/>
      <c r="I49" s="218"/>
      <c r="J49" s="218"/>
      <c r="K49" s="42"/>
      <c r="L49" s="42" t="s">
        <v>189</v>
      </c>
      <c r="M49" s="54" t="s">
        <v>76</v>
      </c>
      <c r="N49" s="218"/>
      <c r="O49" s="218"/>
      <c r="P49" s="218"/>
      <c r="Q49" s="218"/>
      <c r="R49" s="218"/>
      <c r="S49" s="218"/>
      <c r="T49" s="218"/>
      <c r="U49" s="41"/>
      <c r="Y49" s="131"/>
    </row>
    <row r="50" spans="3:25" ht="6" customHeight="1" x14ac:dyDescent="0.35"/>
    <row r="51" spans="3:25" ht="20" customHeight="1" x14ac:dyDescent="0.35">
      <c r="C51" s="54" t="s">
        <v>80</v>
      </c>
      <c r="D51" s="218"/>
      <c r="E51" s="218"/>
      <c r="F51" s="218"/>
      <c r="G51" s="218"/>
      <c r="H51" s="218"/>
      <c r="I51" s="218"/>
      <c r="J51" s="218"/>
      <c r="K51" s="42"/>
      <c r="L51" s="42" t="s">
        <v>189</v>
      </c>
      <c r="M51" s="54" t="s">
        <v>81</v>
      </c>
      <c r="N51" s="218"/>
      <c r="O51" s="218"/>
      <c r="P51" s="218"/>
      <c r="Q51" s="218"/>
      <c r="R51" s="218"/>
      <c r="S51" s="218"/>
      <c r="T51" s="218"/>
      <c r="U51" s="41"/>
      <c r="Y51" s="131"/>
    </row>
    <row r="52" spans="3:25" ht="6" customHeight="1" x14ac:dyDescent="0.35"/>
    <row r="53" spans="3:25" ht="20" customHeight="1" x14ac:dyDescent="0.35">
      <c r="C53" s="54" t="s">
        <v>47</v>
      </c>
      <c r="D53" s="218"/>
      <c r="E53" s="218"/>
      <c r="F53" s="218"/>
      <c r="G53" s="218"/>
      <c r="H53" s="218"/>
      <c r="I53" s="218"/>
      <c r="J53" s="218"/>
      <c r="K53" s="42"/>
      <c r="L53" s="42" t="s">
        <v>189</v>
      </c>
      <c r="M53" s="54" t="s">
        <v>48</v>
      </c>
      <c r="N53" s="218"/>
      <c r="O53" s="218"/>
      <c r="P53" s="218"/>
      <c r="Q53" s="218"/>
      <c r="R53" s="218"/>
      <c r="S53" s="218"/>
      <c r="T53" s="218"/>
      <c r="U53" s="41"/>
      <c r="Y53" s="131"/>
    </row>
    <row r="54" spans="3:25" ht="6" customHeight="1" x14ac:dyDescent="0.35"/>
    <row r="55" spans="3:25" ht="20" customHeight="1" x14ac:dyDescent="0.35">
      <c r="C55" s="54" t="s">
        <v>49</v>
      </c>
      <c r="D55" s="218"/>
      <c r="E55" s="218"/>
      <c r="F55" s="218"/>
      <c r="G55" s="218"/>
      <c r="H55" s="218"/>
      <c r="I55" s="218"/>
      <c r="J55" s="218"/>
      <c r="K55" s="42"/>
      <c r="L55" s="42" t="s">
        <v>189</v>
      </c>
      <c r="M55" s="54" t="s">
        <v>51</v>
      </c>
      <c r="N55" s="218"/>
      <c r="O55" s="218"/>
      <c r="P55" s="218"/>
      <c r="Q55" s="218"/>
      <c r="R55" s="218"/>
      <c r="S55" s="218"/>
      <c r="T55" s="218"/>
      <c r="U55" s="41"/>
      <c r="Y55" s="131"/>
    </row>
    <row r="56" spans="3:25" ht="6" customHeight="1" x14ac:dyDescent="0.35"/>
    <row r="57" spans="3:25" ht="20" customHeight="1" x14ac:dyDescent="0.35">
      <c r="C57" s="54" t="s">
        <v>50</v>
      </c>
      <c r="D57" s="218"/>
      <c r="E57" s="218"/>
      <c r="F57" s="218"/>
      <c r="G57" s="218"/>
      <c r="H57" s="218"/>
      <c r="I57" s="218"/>
      <c r="J57" s="218"/>
      <c r="K57" s="42"/>
      <c r="L57" s="42" t="s">
        <v>189</v>
      </c>
      <c r="M57" s="54" t="s">
        <v>52</v>
      </c>
      <c r="N57" s="218"/>
      <c r="O57" s="218"/>
      <c r="P57" s="218"/>
      <c r="Q57" s="218"/>
      <c r="R57" s="218"/>
      <c r="S57" s="218"/>
      <c r="T57" s="218"/>
      <c r="U57" s="41"/>
      <c r="Y57" s="131"/>
    </row>
    <row r="97" spans="3:7" x14ac:dyDescent="0.35">
      <c r="G97" s="2">
        <f>'Form A1 - Official Party'!E8</f>
        <v>0</v>
      </c>
    </row>
    <row r="98" spans="3:7" x14ac:dyDescent="0.35">
      <c r="C98" s="2">
        <f>'Form A1 - Official Party'!A13</f>
        <v>1</v>
      </c>
      <c r="D98" s="2">
        <f>'Form A1 - Official Party'!B13</f>
        <v>0</v>
      </c>
      <c r="E98" s="2">
        <f>'Form A1 - Official Party'!C13</f>
        <v>0</v>
      </c>
      <c r="G98" s="2" t="str">
        <f t="shared" ref="G98:G110" si="0">D98&amp;" "&amp;E98</f>
        <v>0 0</v>
      </c>
    </row>
    <row r="99" spans="3:7" x14ac:dyDescent="0.35">
      <c r="C99" s="2">
        <f>'Form A1 - Official Party'!A14</f>
        <v>2</v>
      </c>
      <c r="D99" s="2">
        <f>'Form A1 - Official Party'!B14</f>
        <v>0</v>
      </c>
      <c r="E99" s="2">
        <f>'Form A1 - Official Party'!C14</f>
        <v>0</v>
      </c>
      <c r="G99" s="2" t="str">
        <f t="shared" si="0"/>
        <v>0 0</v>
      </c>
    </row>
    <row r="100" spans="3:7" x14ac:dyDescent="0.35">
      <c r="C100" s="2">
        <f>'Form A1 - Official Party'!A15</f>
        <v>3</v>
      </c>
      <c r="D100" s="2">
        <f>'Form A1 - Official Party'!B15</f>
        <v>0</v>
      </c>
      <c r="E100" s="2">
        <f>'Form A1 - Official Party'!C15</f>
        <v>0</v>
      </c>
      <c r="G100" s="2" t="str">
        <f t="shared" si="0"/>
        <v>0 0</v>
      </c>
    </row>
    <row r="101" spans="3:7" x14ac:dyDescent="0.35">
      <c r="C101" s="2">
        <f>'Form A1 - Official Party'!A16</f>
        <v>4</v>
      </c>
      <c r="D101" s="2">
        <f>'Form A1 - Official Party'!B16</f>
        <v>0</v>
      </c>
      <c r="E101" s="2">
        <f>'Form A1 - Official Party'!C16</f>
        <v>0</v>
      </c>
      <c r="G101" s="2" t="str">
        <f t="shared" si="0"/>
        <v>0 0</v>
      </c>
    </row>
    <row r="102" spans="3:7" x14ac:dyDescent="0.35">
      <c r="C102" s="2">
        <f>'Form A1 - Official Party'!A17</f>
        <v>5</v>
      </c>
      <c r="D102" s="2">
        <f>'Form A1 - Official Party'!B17</f>
        <v>0</v>
      </c>
      <c r="E102" s="2">
        <f>'Form A1 - Official Party'!C17</f>
        <v>0</v>
      </c>
      <c r="G102" s="2" t="str">
        <f t="shared" si="0"/>
        <v>0 0</v>
      </c>
    </row>
    <row r="103" spans="3:7" x14ac:dyDescent="0.35">
      <c r="C103" s="2">
        <f>'Form A1 - Official Party'!A18</f>
        <v>6</v>
      </c>
      <c r="D103" s="2">
        <f>'Form A1 - Official Party'!B18</f>
        <v>0</v>
      </c>
      <c r="E103" s="2">
        <f>'Form A1 - Official Party'!C18</f>
        <v>0</v>
      </c>
      <c r="G103" s="2" t="str">
        <f t="shared" si="0"/>
        <v>0 0</v>
      </c>
    </row>
    <row r="104" spans="3:7" x14ac:dyDescent="0.35">
      <c r="C104" s="2">
        <f>'Form A1 - Official Party'!A19</f>
        <v>7</v>
      </c>
      <c r="D104" s="2">
        <f>'Form A1 - Official Party'!B19</f>
        <v>0</v>
      </c>
      <c r="E104" s="2">
        <f>'Form A1 - Official Party'!C19</f>
        <v>0</v>
      </c>
      <c r="G104" s="2" t="str">
        <f t="shared" si="0"/>
        <v>0 0</v>
      </c>
    </row>
    <row r="105" spans="3:7" x14ac:dyDescent="0.35">
      <c r="C105" s="2">
        <f>'Form A1 - Official Party'!A20</f>
        <v>8</v>
      </c>
      <c r="D105" s="2">
        <f>'Form A1 - Official Party'!B20</f>
        <v>0</v>
      </c>
      <c r="E105" s="2">
        <f>'Form A1 - Official Party'!C20</f>
        <v>0</v>
      </c>
      <c r="G105" s="2" t="str">
        <f t="shared" si="0"/>
        <v>0 0</v>
      </c>
    </row>
    <row r="106" spans="3:7" x14ac:dyDescent="0.35">
      <c r="C106" s="2">
        <f>'Form A1 - Official Party'!A21</f>
        <v>9</v>
      </c>
      <c r="D106" s="2">
        <f>'Form A1 - Official Party'!B21</f>
        <v>0</v>
      </c>
      <c r="E106" s="2">
        <f>'Form A1 - Official Party'!C21</f>
        <v>0</v>
      </c>
      <c r="G106" s="2" t="str">
        <f t="shared" si="0"/>
        <v>0 0</v>
      </c>
    </row>
    <row r="107" spans="3:7" x14ac:dyDescent="0.35">
      <c r="C107" s="2">
        <f>'Form A1 - Official Party'!A22</f>
        <v>10</v>
      </c>
      <c r="D107" s="2">
        <f>'Form A1 - Official Party'!B22</f>
        <v>0</v>
      </c>
      <c r="E107" s="2">
        <f>'Form A1 - Official Party'!C22</f>
        <v>0</v>
      </c>
      <c r="G107" s="2" t="str">
        <f t="shared" si="0"/>
        <v>0 0</v>
      </c>
    </row>
    <row r="108" spans="3:7" x14ac:dyDescent="0.35">
      <c r="C108" s="2">
        <f>'Form A1 - Official Party'!A23</f>
        <v>11</v>
      </c>
      <c r="D108" s="2">
        <f>'Form A1 - Official Party'!B23</f>
        <v>0</v>
      </c>
      <c r="E108" s="2">
        <f>'Form A1 - Official Party'!C23</f>
        <v>0</v>
      </c>
      <c r="G108" s="2" t="str">
        <f t="shared" si="0"/>
        <v>0 0</v>
      </c>
    </row>
    <row r="109" spans="3:7" x14ac:dyDescent="0.35">
      <c r="C109" s="2">
        <f>'Form A1 - Official Party'!A24</f>
        <v>12</v>
      </c>
      <c r="D109" s="2">
        <f>'Form A1 - Official Party'!B24</f>
        <v>0</v>
      </c>
      <c r="E109" s="2">
        <f>'Form A1 - Official Party'!C24</f>
        <v>0</v>
      </c>
      <c r="G109" s="2" t="str">
        <f t="shared" si="0"/>
        <v>0 0</v>
      </c>
    </row>
    <row r="110" spans="3:7" x14ac:dyDescent="0.35">
      <c r="C110" s="2">
        <f>'Form A1 - Official Party'!A25</f>
        <v>13</v>
      </c>
      <c r="D110" s="2">
        <f>'Form A1 - Official Party'!B25</f>
        <v>0</v>
      </c>
      <c r="E110" s="2">
        <f>'Form A1 - Official Party'!C25</f>
        <v>0</v>
      </c>
      <c r="G110" s="2" t="str">
        <f t="shared" si="0"/>
        <v>0 0</v>
      </c>
    </row>
    <row r="111" spans="3:7" x14ac:dyDescent="0.35">
      <c r="G111" s="129">
        <f>Y47</f>
        <v>0</v>
      </c>
    </row>
    <row r="112" spans="3:7" x14ac:dyDescent="0.35">
      <c r="G112" s="129">
        <f>Y49</f>
        <v>0</v>
      </c>
    </row>
    <row r="113" spans="7:7" x14ac:dyDescent="0.35">
      <c r="G113" s="129">
        <f>Y51</f>
        <v>0</v>
      </c>
    </row>
    <row r="114" spans="7:7" x14ac:dyDescent="0.35">
      <c r="G114" s="129">
        <f>Y53</f>
        <v>0</v>
      </c>
    </row>
    <row r="115" spans="7:7" x14ac:dyDescent="0.35">
      <c r="G115" s="129">
        <f>Y55</f>
        <v>0</v>
      </c>
    </row>
    <row r="116" spans="7:7" x14ac:dyDescent="0.35">
      <c r="G116" s="129">
        <f>Y57</f>
        <v>0</v>
      </c>
    </row>
  </sheetData>
  <sheetProtection sheet="1" objects="1" scenarios="1"/>
  <mergeCells count="54">
    <mergeCell ref="D22:J22"/>
    <mergeCell ref="N22:T22"/>
    <mergeCell ref="N16:T16"/>
    <mergeCell ref="D16:J16"/>
    <mergeCell ref="C20:K20"/>
    <mergeCell ref="M20:U20"/>
    <mergeCell ref="D21:J21"/>
    <mergeCell ref="N21:T21"/>
    <mergeCell ref="C18:U18"/>
    <mergeCell ref="C35:U35"/>
    <mergeCell ref="D33:J33"/>
    <mergeCell ref="D39:J39"/>
    <mergeCell ref="D24:J24"/>
    <mergeCell ref="N24:T24"/>
    <mergeCell ref="C29:U29"/>
    <mergeCell ref="C37:U37"/>
    <mergeCell ref="D31:J31"/>
    <mergeCell ref="N31:T31"/>
    <mergeCell ref="T1:V2"/>
    <mergeCell ref="M7:U7"/>
    <mergeCell ref="D13:J13"/>
    <mergeCell ref="D14:J14"/>
    <mergeCell ref="C9:U9"/>
    <mergeCell ref="N12:T12"/>
    <mergeCell ref="C11:K11"/>
    <mergeCell ref="D12:J12"/>
    <mergeCell ref="N13:T13"/>
    <mergeCell ref="N14:T14"/>
    <mergeCell ref="M11:U11"/>
    <mergeCell ref="D57:J57"/>
    <mergeCell ref="N57:T57"/>
    <mergeCell ref="D49:J49"/>
    <mergeCell ref="N49:T49"/>
    <mergeCell ref="D51:J51"/>
    <mergeCell ref="N51:T51"/>
    <mergeCell ref="D53:J53"/>
    <mergeCell ref="D55:J55"/>
    <mergeCell ref="N55:T55"/>
    <mergeCell ref="N53:T53"/>
    <mergeCell ref="C45:U45"/>
    <mergeCell ref="N15:T15"/>
    <mergeCell ref="D15:J15"/>
    <mergeCell ref="D41:J41"/>
    <mergeCell ref="N41:T41"/>
    <mergeCell ref="C43:U43"/>
    <mergeCell ref="D47:J47"/>
    <mergeCell ref="N47:T47"/>
    <mergeCell ref="N39:T39"/>
    <mergeCell ref="N23:T23"/>
    <mergeCell ref="D25:J25"/>
    <mergeCell ref="N25:T25"/>
    <mergeCell ref="C27:U27"/>
    <mergeCell ref="D23:J23"/>
    <mergeCell ref="N33:T33"/>
  </mergeCells>
  <phoneticPr fontId="17" type="noConversion"/>
  <dataValidations count="2">
    <dataValidation type="list" allowBlank="1" showInputMessage="1" showErrorMessage="1" sqref="D13:J16 N13:T16 D22:J25 N22:T25 D31:J31 N31:T31 D33:J33 N33:T33 D39:J39 N39:T39 D41:J41 N41:T41">
      <formula1>$G$98:$G$110</formula1>
    </dataValidation>
    <dataValidation type="list" allowBlank="1" showInputMessage="1" showErrorMessage="1" sqref="D47:J47 N47:T47 N49:T49 N51:T51 N53:T53 N55:T55 N57:T57 D57:J57 D55:J55 D53:J53 D51:J51 D49:J49">
      <formula1>$G$98:$G$116</formula1>
    </dataValidation>
  </dataValidations>
  <printOptions horizontalCentered="1"/>
  <pageMargins left="0.39000000000000007" right="0.39000000000000007" top="0.39000000000000007" bottom="0.39000000000000007" header="0" footer="0"/>
  <pageSetup paperSize="9" scale="94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3"/>
  <sheetViews>
    <sheetView showGridLines="0" showRowColHeaders="0" showZeros="0" zoomScale="101" workbookViewId="0">
      <selection activeCell="K13" sqref="K13:M13"/>
    </sheetView>
  </sheetViews>
  <sheetFormatPr defaultColWidth="0" defaultRowHeight="12.75" zeroHeight="1" x14ac:dyDescent="0.35"/>
  <cols>
    <col min="1" max="1" width="1.6640625" style="82" customWidth="1"/>
    <col min="2" max="3" width="4.6640625" style="82" customWidth="1"/>
    <col min="4" max="10" width="5" style="82" customWidth="1"/>
    <col min="11" max="20" width="4.6640625" style="82" customWidth="1"/>
    <col min="21" max="21" width="1.6640625" style="82" customWidth="1"/>
    <col min="22" max="23" width="5" style="82" customWidth="1"/>
    <col min="24" max="16384" width="5" style="82" hidden="1"/>
  </cols>
  <sheetData>
    <row r="1" spans="2:21" ht="15" x14ac:dyDescent="0.35">
      <c r="B1" s="47">
        <f>'Form A1 - Official Party'!B1</f>
        <v>0</v>
      </c>
      <c r="S1" s="262" t="s">
        <v>195</v>
      </c>
      <c r="T1" s="262"/>
      <c r="U1" s="262"/>
    </row>
    <row r="2" spans="2:21" ht="18" customHeight="1" x14ac:dyDescent="0.35">
      <c r="B2" s="47" t="str">
        <f>'Form A1 - Official Party'!B2</f>
        <v>2017 WORLD JUNIOR TABLE TENNIS CHAMPIONSHIPS</v>
      </c>
      <c r="J2" s="83"/>
      <c r="K2" s="83"/>
      <c r="S2" s="262"/>
      <c r="T2" s="262"/>
      <c r="U2" s="262"/>
    </row>
    <row r="3" spans="2:21" ht="16.899999999999999" x14ac:dyDescent="0.35">
      <c r="B3" s="47" t="str">
        <f>'Form A1 - Official Party'!B3</f>
        <v>26 November - 03 December 2017, Riva del Garda, Italy</v>
      </c>
      <c r="H3" s="84"/>
      <c r="J3" s="83"/>
      <c r="K3" s="83"/>
      <c r="S3" s="262"/>
      <c r="T3" s="262"/>
      <c r="U3" s="262"/>
    </row>
    <row r="4" spans="2:21" ht="6" customHeight="1" x14ac:dyDescent="0.35">
      <c r="B4" s="47"/>
      <c r="H4" s="85"/>
      <c r="S4" s="263" t="s">
        <v>196</v>
      </c>
      <c r="T4" s="263"/>
      <c r="U4" s="263"/>
    </row>
    <row r="5" spans="2:21" ht="13.9" x14ac:dyDescent="0.35">
      <c r="B5" s="33" t="str">
        <f>'Form A1 - Official Party'!B5</f>
        <v>Deadline Final Entry: 14th October 2017</v>
      </c>
      <c r="H5" s="85"/>
      <c r="S5" s="263"/>
      <c r="T5" s="263"/>
      <c r="U5" s="263"/>
    </row>
    <row r="6" spans="2:21" ht="15" x14ac:dyDescent="0.35">
      <c r="B6" s="33"/>
      <c r="H6" s="85"/>
      <c r="S6" s="128"/>
      <c r="T6" s="128"/>
      <c r="U6" s="128"/>
    </row>
    <row r="7" spans="2:21" ht="31.5" x14ac:dyDescent="0.35">
      <c r="B7" s="267" t="s">
        <v>197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2:21" ht="6" customHeight="1" x14ac:dyDescent="0.35"/>
    <row r="9" spans="2:21" ht="24.75" customHeight="1" x14ac:dyDescent="0.35">
      <c r="B9" s="86" t="s">
        <v>186</v>
      </c>
      <c r="L9" s="264">
        <f>'Form A1 - Official Party'!E8</f>
        <v>0</v>
      </c>
      <c r="M9" s="265"/>
      <c r="N9" s="265"/>
      <c r="O9" s="265"/>
      <c r="P9" s="265"/>
      <c r="Q9" s="265"/>
      <c r="R9" s="265"/>
      <c r="S9" s="265"/>
      <c r="T9" s="266"/>
    </row>
    <row r="10" spans="2:21" ht="6" customHeight="1" x14ac:dyDescent="0.35">
      <c r="L10" s="87"/>
      <c r="M10" s="87"/>
      <c r="N10" s="87"/>
      <c r="O10" s="87"/>
      <c r="P10" s="87"/>
      <c r="Q10" s="87"/>
      <c r="R10" s="87"/>
    </row>
    <row r="11" spans="2:21" ht="18" customHeight="1" x14ac:dyDescent="0.35">
      <c r="B11" s="268" t="s">
        <v>149</v>
      </c>
      <c r="C11" s="236" t="s">
        <v>198</v>
      </c>
      <c r="D11" s="237"/>
      <c r="E11" s="237"/>
      <c r="F11" s="237"/>
      <c r="G11" s="237"/>
      <c r="H11" s="237"/>
      <c r="I11" s="237"/>
      <c r="J11" s="238"/>
      <c r="K11" s="236" t="s">
        <v>199</v>
      </c>
      <c r="L11" s="237"/>
      <c r="M11" s="238"/>
      <c r="N11" s="236" t="s">
        <v>200</v>
      </c>
      <c r="O11" s="237"/>
      <c r="P11" s="238"/>
      <c r="Q11" s="236" t="s">
        <v>201</v>
      </c>
      <c r="R11" s="237"/>
      <c r="S11" s="237"/>
      <c r="T11" s="238"/>
    </row>
    <row r="12" spans="2:21" ht="18" customHeight="1" x14ac:dyDescent="0.35">
      <c r="B12" s="269"/>
      <c r="C12" s="239"/>
      <c r="D12" s="240"/>
      <c r="E12" s="240"/>
      <c r="F12" s="240"/>
      <c r="G12" s="240"/>
      <c r="H12" s="240"/>
      <c r="I12" s="240"/>
      <c r="J12" s="241"/>
      <c r="K12" s="239" t="s">
        <v>265</v>
      </c>
      <c r="L12" s="240"/>
      <c r="M12" s="241"/>
      <c r="N12" s="239" t="s">
        <v>196</v>
      </c>
      <c r="O12" s="240"/>
      <c r="P12" s="241"/>
      <c r="Q12" s="239" t="s">
        <v>265</v>
      </c>
      <c r="R12" s="240"/>
      <c r="S12" s="240"/>
      <c r="T12" s="241"/>
    </row>
    <row r="13" spans="2:21" ht="20" customHeight="1" x14ac:dyDescent="0.35">
      <c r="B13" s="111">
        <v>1</v>
      </c>
      <c r="C13" s="88"/>
      <c r="D13" s="89" t="s">
        <v>53</v>
      </c>
      <c r="E13" s="90"/>
      <c r="F13" s="90"/>
      <c r="G13" s="90"/>
      <c r="H13" s="90"/>
      <c r="I13" s="90"/>
      <c r="J13" s="91"/>
      <c r="K13" s="242">
        <v>42</v>
      </c>
      <c r="L13" s="243"/>
      <c r="M13" s="244"/>
      <c r="N13" s="245"/>
      <c r="O13" s="246"/>
      <c r="P13" s="247"/>
      <c r="Q13" s="232">
        <f t="shared" ref="Q13:Q19" si="0">+K13*N13</f>
        <v>0</v>
      </c>
      <c r="R13" s="233"/>
      <c r="S13" s="233"/>
      <c r="T13" s="234"/>
    </row>
    <row r="14" spans="2:21" ht="20" customHeight="1" x14ac:dyDescent="0.35">
      <c r="B14" s="111">
        <v>2</v>
      </c>
      <c r="C14" s="88"/>
      <c r="D14" s="89" t="s">
        <v>54</v>
      </c>
      <c r="E14" s="90"/>
      <c r="F14" s="90"/>
      <c r="G14" s="90"/>
      <c r="H14" s="90"/>
      <c r="I14" s="90"/>
      <c r="J14" s="91"/>
      <c r="K14" s="242">
        <v>42</v>
      </c>
      <c r="L14" s="243"/>
      <c r="M14" s="244"/>
      <c r="N14" s="245"/>
      <c r="O14" s="246"/>
      <c r="P14" s="247"/>
      <c r="Q14" s="232">
        <f t="shared" si="0"/>
        <v>0</v>
      </c>
      <c r="R14" s="233"/>
      <c r="S14" s="233"/>
      <c r="T14" s="234"/>
    </row>
    <row r="15" spans="2:21" ht="20" customHeight="1" x14ac:dyDescent="0.35">
      <c r="B15" s="111">
        <v>3</v>
      </c>
      <c r="C15" s="88"/>
      <c r="D15" s="89" t="s">
        <v>55</v>
      </c>
      <c r="E15" s="90"/>
      <c r="F15" s="90"/>
      <c r="G15" s="90"/>
      <c r="H15" s="90"/>
      <c r="I15" s="90"/>
      <c r="J15" s="91"/>
      <c r="K15" s="242">
        <v>13</v>
      </c>
      <c r="L15" s="243"/>
      <c r="M15" s="244"/>
      <c r="N15" s="245"/>
      <c r="O15" s="246"/>
      <c r="P15" s="247"/>
      <c r="Q15" s="232">
        <f t="shared" si="0"/>
        <v>0</v>
      </c>
      <c r="R15" s="233"/>
      <c r="S15" s="233"/>
      <c r="T15" s="234"/>
    </row>
    <row r="16" spans="2:21" ht="20" customHeight="1" x14ac:dyDescent="0.35">
      <c r="B16" s="111">
        <v>4</v>
      </c>
      <c r="C16" s="88"/>
      <c r="D16" s="89" t="s">
        <v>56</v>
      </c>
      <c r="E16" s="90"/>
      <c r="F16" s="90"/>
      <c r="G16" s="90"/>
      <c r="H16" s="90"/>
      <c r="I16" s="90"/>
      <c r="J16" s="91"/>
      <c r="K16" s="242">
        <v>13</v>
      </c>
      <c r="L16" s="243"/>
      <c r="M16" s="244"/>
      <c r="N16" s="245"/>
      <c r="O16" s="246"/>
      <c r="P16" s="247"/>
      <c r="Q16" s="232">
        <f t="shared" si="0"/>
        <v>0</v>
      </c>
      <c r="R16" s="233"/>
      <c r="S16" s="233"/>
      <c r="T16" s="234"/>
    </row>
    <row r="17" spans="1:21" ht="20" customHeight="1" x14ac:dyDescent="0.35">
      <c r="B17" s="111">
        <v>5</v>
      </c>
      <c r="C17" s="88"/>
      <c r="D17" s="89" t="s">
        <v>57</v>
      </c>
      <c r="E17" s="90"/>
      <c r="F17" s="90"/>
      <c r="G17" s="90"/>
      <c r="H17" s="90"/>
      <c r="I17" s="90"/>
      <c r="J17" s="91"/>
      <c r="K17" s="242">
        <v>25</v>
      </c>
      <c r="L17" s="243"/>
      <c r="M17" s="244"/>
      <c r="N17" s="245"/>
      <c r="O17" s="246"/>
      <c r="P17" s="247"/>
      <c r="Q17" s="232">
        <f t="shared" si="0"/>
        <v>0</v>
      </c>
      <c r="R17" s="233"/>
      <c r="S17" s="233"/>
      <c r="T17" s="234"/>
    </row>
    <row r="18" spans="1:21" ht="20" customHeight="1" x14ac:dyDescent="0.35">
      <c r="B18" s="111">
        <v>6</v>
      </c>
      <c r="C18" s="88"/>
      <c r="D18" s="89" t="s">
        <v>58</v>
      </c>
      <c r="E18" s="90"/>
      <c r="F18" s="90"/>
      <c r="G18" s="90"/>
      <c r="H18" s="90"/>
      <c r="I18" s="90"/>
      <c r="J18" s="91"/>
      <c r="K18" s="242">
        <v>25</v>
      </c>
      <c r="L18" s="243"/>
      <c r="M18" s="244"/>
      <c r="N18" s="245"/>
      <c r="O18" s="246"/>
      <c r="P18" s="247"/>
      <c r="Q18" s="232">
        <f t="shared" si="0"/>
        <v>0</v>
      </c>
      <c r="R18" s="233"/>
      <c r="S18" s="233"/>
      <c r="T18" s="234"/>
    </row>
    <row r="19" spans="1:21" ht="20" customHeight="1" x14ac:dyDescent="0.35">
      <c r="B19" s="117">
        <v>7</v>
      </c>
      <c r="C19" s="118"/>
      <c r="D19" s="119" t="s">
        <v>59</v>
      </c>
      <c r="E19" s="120"/>
      <c r="F19" s="120"/>
      <c r="G19" s="120"/>
      <c r="H19" s="120"/>
      <c r="I19" s="120"/>
      <c r="J19" s="121"/>
      <c r="K19" s="249">
        <v>25</v>
      </c>
      <c r="L19" s="250"/>
      <c r="M19" s="251"/>
      <c r="N19" s="253"/>
      <c r="O19" s="254"/>
      <c r="P19" s="255"/>
      <c r="Q19" s="259">
        <f t="shared" si="0"/>
        <v>0</v>
      </c>
      <c r="R19" s="260"/>
      <c r="S19" s="260"/>
      <c r="T19" s="261"/>
    </row>
    <row r="20" spans="1:21" ht="35" customHeight="1" x14ac:dyDescent="0.35">
      <c r="A20" s="92"/>
      <c r="B20" s="92"/>
      <c r="C20" s="92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 t="s">
        <v>18</v>
      </c>
      <c r="Q20" s="256">
        <f>SUM(Q13:T19)</f>
        <v>0</v>
      </c>
      <c r="R20" s="257"/>
      <c r="S20" s="257"/>
      <c r="T20" s="258"/>
    </row>
    <row r="21" spans="1:21" ht="14" customHeight="1" x14ac:dyDescent="0.35">
      <c r="A21" s="92"/>
      <c r="B21" s="92"/>
      <c r="C21" s="92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  <c r="Q21" s="124"/>
      <c r="R21" s="124"/>
      <c r="S21" s="124"/>
      <c r="T21" s="124"/>
    </row>
    <row r="22" spans="1:21" ht="14" customHeight="1" x14ac:dyDescent="0.35">
      <c r="A22" s="92"/>
      <c r="B22" s="95" t="s">
        <v>202</v>
      </c>
      <c r="C22" s="96" t="s">
        <v>19</v>
      </c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spans="1:21" ht="14" customHeight="1" x14ac:dyDescent="0.35">
      <c r="A23" s="92"/>
      <c r="B23" s="95"/>
      <c r="C23" s="135" t="s">
        <v>213</v>
      </c>
      <c r="D23" s="96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</row>
    <row r="24" spans="1:21" ht="14" customHeight="1" x14ac:dyDescent="0.35">
      <c r="A24" s="92"/>
      <c r="B24" s="92"/>
      <c r="C24" s="134" t="s">
        <v>212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7"/>
      <c r="T24" s="97"/>
      <c r="U24" s="92"/>
    </row>
    <row r="25" spans="1:21" ht="6" customHeight="1" x14ac:dyDescent="0.3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7"/>
      <c r="T25" s="97"/>
      <c r="U25" s="92"/>
    </row>
    <row r="26" spans="1:21" ht="14" customHeight="1" x14ac:dyDescent="0.35">
      <c r="A26" s="92"/>
      <c r="B26" s="95" t="s">
        <v>202</v>
      </c>
      <c r="C26" s="96" t="s">
        <v>20</v>
      </c>
      <c r="D26" s="96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</row>
    <row r="27" spans="1:21" ht="14" customHeight="1" x14ac:dyDescent="0.35">
      <c r="A27" s="92"/>
      <c r="B27" s="92"/>
      <c r="C27" s="98" t="s">
        <v>21</v>
      </c>
      <c r="D27" s="98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</row>
    <row r="28" spans="1:21" ht="6" customHeight="1" x14ac:dyDescent="0.3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</row>
    <row r="29" spans="1:21" ht="14" customHeight="1" x14ac:dyDescent="0.35">
      <c r="A29" s="92"/>
      <c r="B29" s="95" t="s">
        <v>202</v>
      </c>
      <c r="C29" s="96" t="s">
        <v>203</v>
      </c>
      <c r="D29" s="96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</row>
    <row r="30" spans="1:21" ht="6" customHeight="1" x14ac:dyDescent="0.3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</row>
    <row r="31" spans="1:21" ht="14" customHeight="1" x14ac:dyDescent="0.35">
      <c r="A31" s="92"/>
      <c r="B31" s="95" t="s">
        <v>202</v>
      </c>
      <c r="C31" s="135" t="s">
        <v>214</v>
      </c>
      <c r="D31" s="96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1:21" ht="6" customHeight="1" x14ac:dyDescent="0.3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t="14" customHeight="1" x14ac:dyDescent="0.35">
      <c r="A33" s="92"/>
      <c r="B33" s="95" t="s">
        <v>202</v>
      </c>
      <c r="C33" s="184" t="s">
        <v>243</v>
      </c>
      <c r="D33" s="96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 ht="6" customHeight="1" x14ac:dyDescent="0.3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</row>
    <row r="35" spans="1:21" ht="14" customHeight="1" x14ac:dyDescent="0.35">
      <c r="B35" s="95" t="s">
        <v>202</v>
      </c>
      <c r="C35" s="96" t="s">
        <v>129</v>
      </c>
    </row>
    <row r="36" spans="1:21" ht="6" customHeight="1" x14ac:dyDescent="0.35">
      <c r="B36" s="95"/>
      <c r="C36" s="96"/>
    </row>
    <row r="37" spans="1:21" ht="24.75" customHeight="1" x14ac:dyDescent="0.35">
      <c r="B37" s="99"/>
      <c r="E37" s="99" t="s">
        <v>66</v>
      </c>
      <c r="F37" s="99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</row>
    <row r="38" spans="1:21" ht="12.75" customHeight="1" x14ac:dyDescent="0.35">
      <c r="B38" s="99"/>
      <c r="E38" s="100" t="s">
        <v>67</v>
      </c>
      <c r="F38" s="100"/>
      <c r="G38" s="100"/>
      <c r="J38" s="99"/>
      <c r="L38" s="101"/>
      <c r="M38" s="102"/>
      <c r="N38" s="102"/>
      <c r="O38" s="102"/>
      <c r="P38" s="102"/>
      <c r="Q38" s="102"/>
      <c r="R38" s="102"/>
      <c r="S38" s="103"/>
    </row>
    <row r="39" spans="1:21" ht="24.75" customHeight="1" x14ac:dyDescent="0.35">
      <c r="B39" s="99" t="s">
        <v>193</v>
      </c>
      <c r="J39" s="102"/>
      <c r="K39" s="252"/>
      <c r="L39" s="252"/>
      <c r="M39" s="252"/>
      <c r="N39" s="252"/>
      <c r="O39" s="252"/>
      <c r="P39" s="252"/>
      <c r="Q39" s="252"/>
      <c r="R39" s="252"/>
      <c r="S39" s="252"/>
    </row>
    <row r="40" spans="1:21" ht="24.75" customHeight="1" x14ac:dyDescent="0.35">
      <c r="B40" s="99" t="s">
        <v>194</v>
      </c>
      <c r="F40" s="10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</row>
    <row r="41" spans="1:21" ht="6" customHeight="1" x14ac:dyDescent="0.35">
      <c r="B41" s="99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21" ht="18" customHeight="1" x14ac:dyDescent="0.35">
      <c r="B42" s="248" t="s">
        <v>259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</row>
    <row r="43" spans="1:21" ht="18" customHeight="1" x14ac:dyDescent="0.35"/>
    <row r="44" spans="1:21" x14ac:dyDescent="0.35"/>
    <row r="45" spans="1:21" hidden="1" x14ac:dyDescent="0.35"/>
    <row r="46" spans="1:21" hidden="1" x14ac:dyDescent="0.35"/>
    <row r="47" spans="1:21" hidden="1" x14ac:dyDescent="0.35"/>
    <row r="48" spans="1:21" hidden="1" x14ac:dyDescent="0.35">
      <c r="B48" s="123">
        <v>0</v>
      </c>
      <c r="D48" s="123">
        <v>0</v>
      </c>
    </row>
    <row r="49" spans="2:4" hidden="1" x14ac:dyDescent="0.35">
      <c r="B49" s="123">
        <v>1</v>
      </c>
      <c r="D49" s="123">
        <v>0.5</v>
      </c>
    </row>
    <row r="50" spans="2:4" hidden="1" x14ac:dyDescent="0.35">
      <c r="B50" s="123">
        <v>2</v>
      </c>
      <c r="D50" s="123">
        <v>1</v>
      </c>
    </row>
    <row r="51" spans="2:4" hidden="1" x14ac:dyDescent="0.35">
      <c r="B51" s="123">
        <v>3</v>
      </c>
      <c r="D51" s="123">
        <v>1.5</v>
      </c>
    </row>
    <row r="52" spans="2:4" hidden="1" x14ac:dyDescent="0.35">
      <c r="B52" s="123">
        <v>4</v>
      </c>
      <c r="D52" s="123">
        <v>2</v>
      </c>
    </row>
    <row r="53" spans="2:4" hidden="1" x14ac:dyDescent="0.35">
      <c r="B53" s="123">
        <v>5</v>
      </c>
      <c r="D53" s="123">
        <v>2.5</v>
      </c>
    </row>
    <row r="54" spans="2:4" hidden="1" x14ac:dyDescent="0.35">
      <c r="B54" s="123">
        <v>6</v>
      </c>
      <c r="D54" s="123">
        <v>3</v>
      </c>
    </row>
    <row r="55" spans="2:4" hidden="1" x14ac:dyDescent="0.35">
      <c r="B55" s="123">
        <v>7</v>
      </c>
      <c r="D55" s="123">
        <v>3.5</v>
      </c>
    </row>
    <row r="56" spans="2:4" hidden="1" x14ac:dyDescent="0.35">
      <c r="B56" s="123">
        <v>8</v>
      </c>
      <c r="D56" s="123">
        <v>4</v>
      </c>
    </row>
    <row r="57" spans="2:4" hidden="1" x14ac:dyDescent="0.35">
      <c r="B57" s="123">
        <v>9</v>
      </c>
      <c r="D57" s="123">
        <v>4.5</v>
      </c>
    </row>
    <row r="58" spans="2:4" hidden="1" x14ac:dyDescent="0.35">
      <c r="B58" s="123">
        <v>10</v>
      </c>
      <c r="D58" s="123">
        <v>5</v>
      </c>
    </row>
    <row r="59" spans="2:4" hidden="1" x14ac:dyDescent="0.35">
      <c r="D59" s="123">
        <v>5.5</v>
      </c>
    </row>
    <row r="60" spans="2:4" hidden="1" x14ac:dyDescent="0.35">
      <c r="D60" s="123">
        <v>6</v>
      </c>
    </row>
    <row r="61" spans="2:4" x14ac:dyDescent="0.35"/>
    <row r="62" spans="2:4" x14ac:dyDescent="0.35"/>
    <row r="63" spans="2:4" x14ac:dyDescent="0.35"/>
    <row r="64" spans="2: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</sheetData>
  <mergeCells count="38">
    <mergeCell ref="S1:U3"/>
    <mergeCell ref="S4:U5"/>
    <mergeCell ref="L9:T9"/>
    <mergeCell ref="B7:T7"/>
    <mergeCell ref="N12:P12"/>
    <mergeCell ref="N11:P11"/>
    <mergeCell ref="B11:B12"/>
    <mergeCell ref="C11:J12"/>
    <mergeCell ref="K12:M12"/>
    <mergeCell ref="B42:S42"/>
    <mergeCell ref="K15:M15"/>
    <mergeCell ref="K16:M16"/>
    <mergeCell ref="K19:M19"/>
    <mergeCell ref="K17:M17"/>
    <mergeCell ref="N15:P15"/>
    <mergeCell ref="N18:P18"/>
    <mergeCell ref="G40:S40"/>
    <mergeCell ref="N19:P19"/>
    <mergeCell ref="N16:P16"/>
    <mergeCell ref="Q20:T20"/>
    <mergeCell ref="K39:S39"/>
    <mergeCell ref="Q16:T16"/>
    <mergeCell ref="K18:M18"/>
    <mergeCell ref="Q18:T18"/>
    <mergeCell ref="Q19:T19"/>
    <mergeCell ref="Q17:T17"/>
    <mergeCell ref="G37:S37"/>
    <mergeCell ref="Q11:T11"/>
    <mergeCell ref="Q12:T12"/>
    <mergeCell ref="K11:M11"/>
    <mergeCell ref="K13:M13"/>
    <mergeCell ref="N17:P17"/>
    <mergeCell ref="Q15:T15"/>
    <mergeCell ref="N13:P13"/>
    <mergeCell ref="Q13:T13"/>
    <mergeCell ref="Q14:T14"/>
    <mergeCell ref="K14:M14"/>
    <mergeCell ref="N14:P14"/>
  </mergeCells>
  <phoneticPr fontId="17" type="noConversion"/>
  <dataValidations count="4">
    <dataValidation type="list" allowBlank="1" showInputMessage="1" showErrorMessage="1" sqref="N13:P14">
      <formula1>$B$48:$B$49</formula1>
    </dataValidation>
    <dataValidation type="list" allowBlank="1" showInputMessage="1" showErrorMessage="1" sqref="N15:P16">
      <formula1>$B$48:$B$52</formula1>
    </dataValidation>
    <dataValidation type="list" allowBlank="1" showInputMessage="1" showErrorMessage="1" sqref="N17:P18">
      <formula1>$B$48:$B$50</formula1>
    </dataValidation>
    <dataValidation type="list" allowBlank="1" showInputMessage="1" showErrorMessage="1" sqref="N19:P19">
      <formula1>$D$48:$D$60</formula1>
    </dataValidation>
  </dataValidations>
  <printOptions horizontalCentered="1"/>
  <pageMargins left="0.18503937007874013" right="0.18503937007874013" top="0.39000000000000007" bottom="0.39000000000000007" header="0" footer="0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showRowColHeaders="0" showZeros="0" zoomScaleSheetLayoutView="75" workbookViewId="0">
      <selection activeCell="T15" sqref="T15"/>
    </sheetView>
  </sheetViews>
  <sheetFormatPr defaultColWidth="0" defaultRowHeight="12.75" zeroHeight="1" x14ac:dyDescent="0.35"/>
  <cols>
    <col min="1" max="1" width="4.33203125" style="2" bestFit="1" customWidth="1"/>
    <col min="2" max="2" width="22.46484375" style="2" customWidth="1"/>
    <col min="3" max="7" width="15" style="2" customWidth="1"/>
    <col min="8" max="9" width="3.6640625" style="2" customWidth="1"/>
    <col min="10" max="10" width="6.6640625" style="2" customWidth="1"/>
    <col min="11" max="11" width="12.6640625" style="2" customWidth="1"/>
    <col min="12" max="12" width="14.6640625" style="2" customWidth="1"/>
    <col min="13" max="14" width="4.6640625" style="2" customWidth="1"/>
    <col min="15" max="15" width="6.6640625" style="2" customWidth="1"/>
    <col min="16" max="17" width="4.6640625" style="2" customWidth="1"/>
    <col min="18" max="18" width="6.6640625" style="2" customWidth="1"/>
    <col min="19" max="19" width="10.6640625" style="2" customWidth="1"/>
    <col min="20" max="20" width="16.6640625" style="2" customWidth="1"/>
    <col min="21" max="21" width="11.46484375" style="2" customWidth="1"/>
    <col min="22" max="16384" width="0" style="2" hidden="1"/>
  </cols>
  <sheetData>
    <row r="1" spans="1:20" ht="26.25" customHeight="1" x14ac:dyDescent="0.35">
      <c r="A1" s="48"/>
      <c r="B1" s="47">
        <f>'Form A1 - Official Party'!B1</f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9"/>
      <c r="Q1" s="59"/>
      <c r="R1" s="59"/>
      <c r="S1" s="59"/>
      <c r="T1" s="270" t="s">
        <v>178</v>
      </c>
    </row>
    <row r="2" spans="1:20" ht="20.25" customHeight="1" x14ac:dyDescent="0.35">
      <c r="A2" s="46"/>
      <c r="B2" s="47" t="str">
        <f>'Form A1 - Official Party'!B2</f>
        <v>2017 WORLD JUNIOR TABLE TENNIS CHAMPIONSHIPS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17"/>
      <c r="R2" s="17"/>
      <c r="S2" s="17"/>
      <c r="T2" s="270"/>
    </row>
    <row r="3" spans="1:20" ht="20.25" customHeight="1" x14ac:dyDescent="0.35">
      <c r="A3" s="47"/>
      <c r="B3" s="47" t="str">
        <f>'Form A1 - Official Party'!B3</f>
        <v>26 November - 03 December 2017, Riva del Garda, Italy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"/>
      <c r="Q3" s="17"/>
      <c r="R3" s="17"/>
      <c r="S3" s="17"/>
      <c r="T3" s="60" t="s">
        <v>140</v>
      </c>
    </row>
    <row r="4" spans="1:20" ht="9.75" customHeight="1" x14ac:dyDescent="0.35">
      <c r="A4" s="47"/>
      <c r="B4" s="4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7"/>
      <c r="Q4" s="17"/>
      <c r="R4" s="17"/>
      <c r="S4" s="17"/>
      <c r="T4" s="60"/>
    </row>
    <row r="5" spans="1:20" ht="20.25" customHeight="1" x14ac:dyDescent="0.35">
      <c r="A5" s="33"/>
      <c r="B5" s="33" t="str">
        <f>'Form A1 - Official Party'!B5</f>
        <v>Deadline Final Entry: 14th October 2017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7"/>
      <c r="Q5" s="17"/>
      <c r="R5" s="17"/>
      <c r="S5" s="17"/>
      <c r="T5" s="60"/>
    </row>
    <row r="6" spans="1:20" ht="6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0.65" x14ac:dyDescent="0.35">
      <c r="A7" s="61"/>
      <c r="B7" s="61" t="s">
        <v>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0.65" x14ac:dyDescent="0.35">
      <c r="A8" s="61"/>
      <c r="B8" s="61" t="s">
        <v>218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6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0" customHeight="1" x14ac:dyDescent="0.35">
      <c r="A10" s="47"/>
      <c r="B10" s="122" t="s">
        <v>164</v>
      </c>
      <c r="C10" s="122"/>
      <c r="D10" s="122"/>
      <c r="E10" s="122"/>
      <c r="F10" s="122"/>
      <c r="G10" s="122"/>
      <c r="H10" s="122"/>
      <c r="I10" s="39"/>
      <c r="J10" s="39"/>
      <c r="K10" s="271">
        <f>'Form A1 - Official Party'!E8</f>
        <v>0</v>
      </c>
      <c r="L10" s="272"/>
      <c r="M10" s="273"/>
      <c r="N10" s="109"/>
      <c r="O10" s="109"/>
      <c r="P10" s="4"/>
      <c r="Q10" s="4"/>
      <c r="R10" s="4"/>
      <c r="S10" s="4"/>
      <c r="T10" s="4"/>
    </row>
    <row r="11" spans="1:20" ht="6" customHeight="1" x14ac:dyDescent="0.35">
      <c r="A11" s="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3.15" x14ac:dyDescent="0.35">
      <c r="A12" s="23" t="s">
        <v>149</v>
      </c>
      <c r="B12" s="195" t="s">
        <v>150</v>
      </c>
      <c r="C12" s="196"/>
      <c r="D12" s="158"/>
      <c r="E12" s="159" t="s">
        <v>227</v>
      </c>
      <c r="F12" s="160"/>
      <c r="G12" s="159" t="s">
        <v>84</v>
      </c>
      <c r="H12" s="277" t="s">
        <v>118</v>
      </c>
      <c r="I12" s="278"/>
      <c r="J12" s="279"/>
      <c r="K12" s="163" t="s">
        <v>141</v>
      </c>
      <c r="L12" s="163" t="s">
        <v>143</v>
      </c>
      <c r="M12" s="274" t="s">
        <v>116</v>
      </c>
      <c r="N12" s="275"/>
      <c r="O12" s="276"/>
      <c r="P12" s="277" t="s">
        <v>117</v>
      </c>
      <c r="Q12" s="278"/>
      <c r="R12" s="279"/>
      <c r="S12" s="170" t="s">
        <v>151</v>
      </c>
      <c r="T12" s="171" t="s">
        <v>236</v>
      </c>
    </row>
    <row r="13" spans="1:20" ht="13.5" thickBot="1" x14ac:dyDescent="0.4">
      <c r="A13" s="1"/>
      <c r="B13" s="1" t="s">
        <v>135</v>
      </c>
      <c r="C13" s="1" t="s">
        <v>177</v>
      </c>
      <c r="D13" s="161" t="s">
        <v>228</v>
      </c>
      <c r="E13" s="161" t="s">
        <v>229</v>
      </c>
      <c r="F13" s="161" t="s">
        <v>230</v>
      </c>
      <c r="G13" s="164" t="s">
        <v>233</v>
      </c>
      <c r="H13" s="165" t="s">
        <v>181</v>
      </c>
      <c r="I13" s="166" t="s">
        <v>182</v>
      </c>
      <c r="J13" s="166" t="s">
        <v>115</v>
      </c>
      <c r="K13" s="161" t="s">
        <v>142</v>
      </c>
      <c r="L13" s="161" t="s">
        <v>144</v>
      </c>
      <c r="M13" s="165" t="s">
        <v>181</v>
      </c>
      <c r="N13" s="166" t="s">
        <v>182</v>
      </c>
      <c r="O13" s="166" t="s">
        <v>115</v>
      </c>
      <c r="P13" s="165" t="s">
        <v>181</v>
      </c>
      <c r="Q13" s="166" t="s">
        <v>182</v>
      </c>
      <c r="R13" s="166" t="s">
        <v>115</v>
      </c>
      <c r="S13" s="172" t="s">
        <v>234</v>
      </c>
      <c r="T13" s="173" t="s">
        <v>237</v>
      </c>
    </row>
    <row r="14" spans="1:20" ht="13.5" thickBot="1" x14ac:dyDescent="0.4">
      <c r="A14" s="24">
        <v>0</v>
      </c>
      <c r="B14" s="24" t="s">
        <v>25</v>
      </c>
      <c r="C14" s="24" t="s">
        <v>26</v>
      </c>
      <c r="D14" s="162"/>
      <c r="E14" s="162"/>
      <c r="F14" s="162"/>
      <c r="G14" s="162"/>
      <c r="H14" s="167">
        <v>16</v>
      </c>
      <c r="I14" s="167">
        <v>1</v>
      </c>
      <c r="J14" s="162">
        <v>1978</v>
      </c>
      <c r="K14" s="162" t="s">
        <v>146</v>
      </c>
      <c r="L14" s="162" t="s">
        <v>147</v>
      </c>
      <c r="M14" s="167">
        <v>14</v>
      </c>
      <c r="N14" s="167">
        <v>7</v>
      </c>
      <c r="O14" s="162">
        <v>2004</v>
      </c>
      <c r="P14" s="167">
        <v>14</v>
      </c>
      <c r="Q14" s="168">
        <v>7</v>
      </c>
      <c r="R14" s="169">
        <v>2014</v>
      </c>
      <c r="S14" s="174" t="s">
        <v>235</v>
      </c>
      <c r="T14" s="175" t="s">
        <v>134</v>
      </c>
    </row>
    <row r="15" spans="1:20" ht="24.75" customHeight="1" x14ac:dyDescent="0.35">
      <c r="A15" s="62">
        <v>1</v>
      </c>
      <c r="B15" s="16" t="str">
        <f>IF(ISBLANK('Form A1 - Official Party'!B13),"",VLOOKUP(A15,'Form A1 - Official Party'!$A$13:$C$25,2,FALSE))</f>
        <v/>
      </c>
      <c r="C15" s="16" t="str">
        <f>IF(ISBLANK('Form A1 - Official Party'!B13),"",VLOOKUP(A15,'Form A1 - Official Party'!$A$13:$C$25,3,FALSE))</f>
        <v/>
      </c>
      <c r="D15" s="182"/>
      <c r="E15" s="182"/>
      <c r="F15" s="182"/>
      <c r="G15" s="182"/>
      <c r="H15" s="143"/>
      <c r="I15" s="143"/>
      <c r="J15" s="144"/>
      <c r="K15" s="145"/>
      <c r="L15" s="145"/>
      <c r="M15" s="143"/>
      <c r="N15" s="143"/>
      <c r="O15" s="144"/>
      <c r="P15" s="143"/>
      <c r="Q15" s="146"/>
      <c r="R15" s="147"/>
      <c r="S15" s="176"/>
      <c r="T15" s="177"/>
    </row>
    <row r="16" spans="1:20" ht="24.75" customHeight="1" x14ac:dyDescent="0.35">
      <c r="A16" s="63">
        <v>2</v>
      </c>
      <c r="B16" s="16" t="str">
        <f>IF(ISBLANK('Form A1 - Official Party'!B14),"",VLOOKUP(A16,'Form A1 - Official Party'!$A$13:$C$25,2,FALSE))</f>
        <v/>
      </c>
      <c r="C16" s="16" t="str">
        <f>IF(ISBLANK('Form A1 - Official Party'!B14),"",VLOOKUP(A16,'Form A1 - Official Party'!$A$13:$C$25,3,FALSE))</f>
        <v/>
      </c>
      <c r="D16" s="183"/>
      <c r="E16" s="183"/>
      <c r="F16" s="183"/>
      <c r="G16" s="183"/>
      <c r="H16" s="148"/>
      <c r="I16" s="148"/>
      <c r="J16" s="149"/>
      <c r="K16" s="150"/>
      <c r="L16" s="150"/>
      <c r="M16" s="151"/>
      <c r="N16" s="151"/>
      <c r="O16" s="152"/>
      <c r="P16" s="151"/>
      <c r="Q16" s="153"/>
      <c r="R16" s="154"/>
      <c r="S16" s="178"/>
      <c r="T16" s="179"/>
    </row>
    <row r="17" spans="1:20" ht="24.75" customHeight="1" x14ac:dyDescent="0.35">
      <c r="A17" s="63">
        <v>3</v>
      </c>
      <c r="B17" s="16" t="str">
        <f>IF(ISBLANK('Form A1 - Official Party'!B15),"",VLOOKUP(A17,'Form A1 - Official Party'!$A$13:$C$25,2,FALSE))</f>
        <v/>
      </c>
      <c r="C17" s="16" t="str">
        <f>IF(ISBLANK('Form A1 - Official Party'!B15),"",VLOOKUP(A17,'Form A1 - Official Party'!$A$13:$C$25,3,FALSE))</f>
        <v/>
      </c>
      <c r="D17" s="183"/>
      <c r="E17" s="183"/>
      <c r="F17" s="183"/>
      <c r="G17" s="183"/>
      <c r="H17" s="148"/>
      <c r="I17" s="148"/>
      <c r="J17" s="149"/>
      <c r="K17" s="150"/>
      <c r="L17" s="150"/>
      <c r="M17" s="151"/>
      <c r="N17" s="151"/>
      <c r="O17" s="152"/>
      <c r="P17" s="151"/>
      <c r="Q17" s="153"/>
      <c r="R17" s="154"/>
      <c r="S17" s="178"/>
      <c r="T17" s="179"/>
    </row>
    <row r="18" spans="1:20" ht="24.75" customHeight="1" x14ac:dyDescent="0.35">
      <c r="A18" s="63">
        <v>4</v>
      </c>
      <c r="B18" s="16" t="str">
        <f>IF(ISBLANK('Form A1 - Official Party'!B16),"",VLOOKUP(A18,'Form A1 - Official Party'!$A$13:$C$25,2,FALSE))</f>
        <v/>
      </c>
      <c r="C18" s="16" t="str">
        <f>IF(ISBLANK('Form A1 - Official Party'!B16),"",VLOOKUP(A18,'Form A1 - Official Party'!$A$13:$C$25,3,FALSE))</f>
        <v/>
      </c>
      <c r="D18" s="183"/>
      <c r="E18" s="183"/>
      <c r="F18" s="183"/>
      <c r="G18" s="183"/>
      <c r="H18" s="148"/>
      <c r="I18" s="148"/>
      <c r="J18" s="149"/>
      <c r="K18" s="150"/>
      <c r="L18" s="150"/>
      <c r="M18" s="151"/>
      <c r="N18" s="151"/>
      <c r="O18" s="152"/>
      <c r="P18" s="151"/>
      <c r="Q18" s="153"/>
      <c r="R18" s="154"/>
      <c r="S18" s="178"/>
      <c r="T18" s="179"/>
    </row>
    <row r="19" spans="1:20" ht="24.75" customHeight="1" x14ac:dyDescent="0.35">
      <c r="A19" s="63">
        <v>5</v>
      </c>
      <c r="B19" s="16" t="str">
        <f>IF(ISBLANK('Form A1 - Official Party'!B17),"",VLOOKUP(A19,'Form A1 - Official Party'!$A$13:$C$25,2,FALSE))</f>
        <v/>
      </c>
      <c r="C19" s="16" t="str">
        <f>IF(ISBLANK('Form A1 - Official Party'!B17),"",VLOOKUP(A19,'Form A1 - Official Party'!$A$13:$C$25,3,FALSE))</f>
        <v/>
      </c>
      <c r="D19" s="183"/>
      <c r="E19" s="183"/>
      <c r="F19" s="183"/>
      <c r="G19" s="183"/>
      <c r="H19" s="148"/>
      <c r="I19" s="148"/>
      <c r="J19" s="149"/>
      <c r="K19" s="150"/>
      <c r="L19" s="150"/>
      <c r="M19" s="151"/>
      <c r="N19" s="151"/>
      <c r="O19" s="152"/>
      <c r="P19" s="151"/>
      <c r="Q19" s="153"/>
      <c r="R19" s="154"/>
      <c r="S19" s="178"/>
      <c r="T19" s="179"/>
    </row>
    <row r="20" spans="1:20" ht="24.75" customHeight="1" x14ac:dyDescent="0.35">
      <c r="A20" s="63">
        <v>6</v>
      </c>
      <c r="B20" s="16" t="str">
        <f>IF(ISBLANK('Form A1 - Official Party'!B18),"",VLOOKUP(A20,'Form A1 - Official Party'!$A$13:$C$25,2,FALSE))</f>
        <v/>
      </c>
      <c r="C20" s="16" t="str">
        <f>IF(ISBLANK('Form A1 - Official Party'!B18),"",VLOOKUP(A20,'Form A1 - Official Party'!$A$13:$C$25,3,FALSE))</f>
        <v/>
      </c>
      <c r="D20" s="183"/>
      <c r="E20" s="183"/>
      <c r="F20" s="183"/>
      <c r="G20" s="183"/>
      <c r="H20" s="148"/>
      <c r="I20" s="148"/>
      <c r="J20" s="149"/>
      <c r="K20" s="150"/>
      <c r="L20" s="150"/>
      <c r="M20" s="151"/>
      <c r="N20" s="151"/>
      <c r="O20" s="152"/>
      <c r="P20" s="151"/>
      <c r="Q20" s="153"/>
      <c r="R20" s="154"/>
      <c r="S20" s="178"/>
      <c r="T20" s="180"/>
    </row>
    <row r="21" spans="1:20" ht="24.75" customHeight="1" x14ac:dyDescent="0.35">
      <c r="A21" s="63">
        <v>7</v>
      </c>
      <c r="B21" s="16" t="str">
        <f>IF(ISBLANK('Form A1 - Official Party'!B19),"",VLOOKUP(A21,'Form A1 - Official Party'!$A$13:$C$25,2,FALSE))</f>
        <v/>
      </c>
      <c r="C21" s="16" t="str">
        <f>IF(ISBLANK('Form A1 - Official Party'!B19),"",VLOOKUP(A21,'Form A1 - Official Party'!$A$13:$C$25,3,FALSE))</f>
        <v/>
      </c>
      <c r="D21" s="183"/>
      <c r="E21" s="183"/>
      <c r="F21" s="183"/>
      <c r="G21" s="183"/>
      <c r="H21" s="148"/>
      <c r="I21" s="148"/>
      <c r="J21" s="149"/>
      <c r="K21" s="150"/>
      <c r="L21" s="150"/>
      <c r="M21" s="148"/>
      <c r="N21" s="148"/>
      <c r="O21" s="149"/>
      <c r="P21" s="148"/>
      <c r="Q21" s="155"/>
      <c r="R21" s="156"/>
      <c r="S21" s="181"/>
      <c r="T21" s="180"/>
    </row>
    <row r="22" spans="1:20" ht="24.75" customHeight="1" x14ac:dyDescent="0.35">
      <c r="A22" s="63">
        <v>8</v>
      </c>
      <c r="B22" s="16" t="str">
        <f>IF(ISBLANK('Form A1 - Official Party'!B20),"",VLOOKUP(A22,'Form A1 - Official Party'!$A$13:$C$25,2,FALSE))</f>
        <v/>
      </c>
      <c r="C22" s="16" t="str">
        <f>IF(ISBLANK('Form A1 - Official Party'!B20),"",VLOOKUP(A22,'Form A1 - Official Party'!$A$13:$C$25,3,FALSE))</f>
        <v/>
      </c>
      <c r="D22" s="183"/>
      <c r="E22" s="183"/>
      <c r="F22" s="183"/>
      <c r="G22" s="183"/>
      <c r="H22" s="148"/>
      <c r="I22" s="148"/>
      <c r="J22" s="149"/>
      <c r="K22" s="150"/>
      <c r="L22" s="150"/>
      <c r="M22" s="148"/>
      <c r="N22" s="148"/>
      <c r="O22" s="149"/>
      <c r="P22" s="148"/>
      <c r="Q22" s="155"/>
      <c r="R22" s="156"/>
      <c r="S22" s="181"/>
      <c r="T22" s="180"/>
    </row>
    <row r="23" spans="1:20" ht="24.75" customHeight="1" x14ac:dyDescent="0.35">
      <c r="A23" s="63">
        <v>9</v>
      </c>
      <c r="B23" s="16" t="str">
        <f>IF(ISBLANK('Form A1 - Official Party'!B21),"",VLOOKUP(A23,'Form A1 - Official Party'!$A$13:$C$25,2,FALSE))</f>
        <v/>
      </c>
      <c r="C23" s="16" t="str">
        <f>IF(ISBLANK('Form A1 - Official Party'!B21),"",VLOOKUP(A23,'Form A1 - Official Party'!$A$13:$C$25,3,FALSE))</f>
        <v/>
      </c>
      <c r="D23" s="183"/>
      <c r="E23" s="183"/>
      <c r="F23" s="183"/>
      <c r="G23" s="183"/>
      <c r="H23" s="148"/>
      <c r="I23" s="148"/>
      <c r="J23" s="149"/>
      <c r="K23" s="150"/>
      <c r="L23" s="150"/>
      <c r="M23" s="148"/>
      <c r="N23" s="148"/>
      <c r="O23" s="149"/>
      <c r="P23" s="148"/>
      <c r="Q23" s="155"/>
      <c r="R23" s="156"/>
      <c r="S23" s="181"/>
      <c r="T23" s="180"/>
    </row>
    <row r="24" spans="1:20" ht="24.75" customHeight="1" x14ac:dyDescent="0.35">
      <c r="A24" s="63">
        <v>10</v>
      </c>
      <c r="B24" s="16" t="str">
        <f>IF(ISBLANK('Form A1 - Official Party'!B22),"",VLOOKUP(A24,'Form A1 - Official Party'!$A$13:$C$25,2,FALSE))</f>
        <v/>
      </c>
      <c r="C24" s="16" t="str">
        <f>IF(ISBLANK('Form A1 - Official Party'!B22),"",VLOOKUP(A24,'Form A1 - Official Party'!$A$13:$C$25,3,FALSE))</f>
        <v/>
      </c>
      <c r="D24" s="183"/>
      <c r="E24" s="183"/>
      <c r="F24" s="183"/>
      <c r="G24" s="183"/>
      <c r="H24" s="148"/>
      <c r="I24" s="148"/>
      <c r="J24" s="149"/>
      <c r="K24" s="150"/>
      <c r="L24" s="150"/>
      <c r="M24" s="148"/>
      <c r="N24" s="148"/>
      <c r="O24" s="149"/>
      <c r="P24" s="148"/>
      <c r="Q24" s="155"/>
      <c r="R24" s="156"/>
      <c r="S24" s="181"/>
      <c r="T24" s="180"/>
    </row>
    <row r="25" spans="1:20" ht="24.75" customHeight="1" x14ac:dyDescent="0.35">
      <c r="A25" s="63">
        <v>11</v>
      </c>
      <c r="B25" s="16" t="str">
        <f>IF(ISBLANK('Form A1 - Official Party'!B23),"",VLOOKUP(A25,'Form A1 - Official Party'!$A$13:$C$25,2,FALSE))</f>
        <v/>
      </c>
      <c r="C25" s="16" t="str">
        <f>IF(ISBLANK('Form A1 - Official Party'!B23),"",VLOOKUP(A25,'Form A1 - Official Party'!$A$13:$C$25,3,FALSE))</f>
        <v/>
      </c>
      <c r="D25" s="183"/>
      <c r="E25" s="183"/>
      <c r="F25" s="183"/>
      <c r="G25" s="183"/>
      <c r="H25" s="148"/>
      <c r="I25" s="148"/>
      <c r="J25" s="149"/>
      <c r="K25" s="150"/>
      <c r="L25" s="150"/>
      <c r="M25" s="148"/>
      <c r="N25" s="148"/>
      <c r="O25" s="149"/>
      <c r="P25" s="148"/>
      <c r="Q25" s="155"/>
      <c r="R25" s="156"/>
      <c r="S25" s="181"/>
      <c r="T25" s="180"/>
    </row>
    <row r="26" spans="1:20" ht="24.75" customHeight="1" x14ac:dyDescent="0.35">
      <c r="A26" s="63">
        <v>12</v>
      </c>
      <c r="B26" s="16" t="str">
        <f>IF(ISBLANK('Form A1 - Official Party'!B24),"",VLOOKUP(A26,'Form A1 - Official Party'!$A$13:$C$25,2,FALSE))</f>
        <v/>
      </c>
      <c r="C26" s="16" t="str">
        <f>IF(ISBLANK('Form A1 - Official Party'!B24),"",VLOOKUP(A26,'Form A1 - Official Party'!$A$13:$C$25,3,FALSE))</f>
        <v/>
      </c>
      <c r="D26" s="183"/>
      <c r="E26" s="183"/>
      <c r="F26" s="183"/>
      <c r="G26" s="183"/>
      <c r="H26" s="148"/>
      <c r="I26" s="148"/>
      <c r="J26" s="149"/>
      <c r="K26" s="150"/>
      <c r="L26" s="150"/>
      <c r="M26" s="148"/>
      <c r="N26" s="148"/>
      <c r="O26" s="149"/>
      <c r="P26" s="148"/>
      <c r="Q26" s="155"/>
      <c r="R26" s="156"/>
      <c r="S26" s="181"/>
      <c r="T26" s="180"/>
    </row>
    <row r="27" spans="1:20" ht="24.75" customHeight="1" x14ac:dyDescent="0.35">
      <c r="A27" s="63">
        <v>13</v>
      </c>
      <c r="B27" s="16" t="str">
        <f>IF(ISBLANK('Form A1 - Official Party'!B25),"",VLOOKUP(A27,'Form A1 - Official Party'!$A$13:$C$25,2,FALSE))</f>
        <v/>
      </c>
      <c r="C27" s="16" t="str">
        <f>IF(ISBLANK('Form A1 - Official Party'!B25),"",VLOOKUP(A27,'Form A1 - Official Party'!$A$13:$C$25,3,FALSE))</f>
        <v/>
      </c>
      <c r="D27" s="183"/>
      <c r="E27" s="183"/>
      <c r="F27" s="183"/>
      <c r="G27" s="183"/>
      <c r="H27" s="148"/>
      <c r="I27" s="148"/>
      <c r="J27" s="149"/>
      <c r="K27" s="150"/>
      <c r="L27" s="150"/>
      <c r="M27" s="148"/>
      <c r="N27" s="148"/>
      <c r="O27" s="149"/>
      <c r="P27" s="148"/>
      <c r="Q27" s="155"/>
      <c r="R27" s="156"/>
      <c r="S27" s="181"/>
      <c r="T27" s="180"/>
    </row>
    <row r="28" spans="1:20" ht="24.75" customHeight="1" x14ac:dyDescent="0.35">
      <c r="A28" s="63">
        <v>14</v>
      </c>
      <c r="B28" s="16" t="str">
        <f>IF(ISBLANK('Form A2 - Other persons'!B13),"",VLOOKUP(A28,'Form A2 - Other persons'!$A$13:$E$19,2,FALSE))</f>
        <v/>
      </c>
      <c r="C28" s="16" t="str">
        <f>IF(ISBLANK('Form A2 - Other persons'!B13),"",VLOOKUP(A28,'Form A2 - Other persons'!$A$13:$E$19,3,FALSE))</f>
        <v/>
      </c>
      <c r="D28" s="183"/>
      <c r="E28" s="183"/>
      <c r="F28" s="183"/>
      <c r="G28" s="183"/>
      <c r="H28" s="148"/>
      <c r="I28" s="148"/>
      <c r="J28" s="149"/>
      <c r="K28" s="150"/>
      <c r="L28" s="150"/>
      <c r="M28" s="148"/>
      <c r="N28" s="148"/>
      <c r="O28" s="149"/>
      <c r="P28" s="148"/>
      <c r="Q28" s="155"/>
      <c r="R28" s="156"/>
      <c r="S28" s="181"/>
      <c r="T28" s="180"/>
    </row>
    <row r="29" spans="1:20" ht="24.75" customHeight="1" x14ac:dyDescent="0.35">
      <c r="A29" s="63">
        <v>15</v>
      </c>
      <c r="B29" s="16" t="str">
        <f>IF(ISBLANK('Form A2 - Other persons'!B14),"",VLOOKUP(A29,'Form A2 - Other persons'!$A$13:$E$19,2,FALSE))</f>
        <v/>
      </c>
      <c r="C29" s="16" t="str">
        <f>IF(ISBLANK('Form A2 - Other persons'!B14),"",VLOOKUP(A29,'Form A2 - Other persons'!$A$13:$E$19,3,FALSE))</f>
        <v/>
      </c>
      <c r="D29" s="183"/>
      <c r="E29" s="183"/>
      <c r="F29" s="183"/>
      <c r="G29" s="183"/>
      <c r="H29" s="148"/>
      <c r="I29" s="148"/>
      <c r="J29" s="149"/>
      <c r="K29" s="150"/>
      <c r="L29" s="150"/>
      <c r="M29" s="148"/>
      <c r="N29" s="148"/>
      <c r="O29" s="149"/>
      <c r="P29" s="148"/>
      <c r="Q29" s="155"/>
      <c r="R29" s="156"/>
      <c r="S29" s="181"/>
      <c r="T29" s="180"/>
    </row>
    <row r="30" spans="1:20" ht="24.75" customHeight="1" x14ac:dyDescent="0.35">
      <c r="A30" s="63">
        <v>16</v>
      </c>
      <c r="B30" s="16" t="str">
        <f>IF(ISBLANK('Form A2 - Other persons'!B15),"",VLOOKUP(A30,'Form A2 - Other persons'!$A$13:$E$19,2,FALSE))</f>
        <v/>
      </c>
      <c r="C30" s="16" t="str">
        <f>IF(ISBLANK('Form A2 - Other persons'!B15),"",VLOOKUP(A30,'Form A2 - Other persons'!$A$13:$E$19,3,FALSE))</f>
        <v/>
      </c>
      <c r="D30" s="183"/>
      <c r="E30" s="183"/>
      <c r="F30" s="183"/>
      <c r="G30" s="183"/>
      <c r="H30" s="148"/>
      <c r="I30" s="148"/>
      <c r="J30" s="149"/>
      <c r="K30" s="150"/>
      <c r="L30" s="150"/>
      <c r="M30" s="148"/>
      <c r="N30" s="148"/>
      <c r="O30" s="149"/>
      <c r="P30" s="148"/>
      <c r="Q30" s="155"/>
      <c r="R30" s="156"/>
      <c r="S30" s="181"/>
      <c r="T30" s="180"/>
    </row>
    <row r="31" spans="1:20" ht="24.75" customHeight="1" x14ac:dyDescent="0.35">
      <c r="A31" s="63">
        <v>17</v>
      </c>
      <c r="B31" s="16" t="str">
        <f>IF(ISBLANK('Form A2 - Other persons'!B16),"",VLOOKUP(A31,'Form A2 - Other persons'!$A$13:$E$19,2,FALSE))</f>
        <v/>
      </c>
      <c r="C31" s="16" t="str">
        <f>IF(ISBLANK('Form A2 - Other persons'!B16),"",VLOOKUP(A31,'Form A2 - Other persons'!$A$13:$E$19,3,FALSE))</f>
        <v/>
      </c>
      <c r="D31" s="183"/>
      <c r="E31" s="183"/>
      <c r="F31" s="183"/>
      <c r="G31" s="183"/>
      <c r="H31" s="148"/>
      <c r="I31" s="148"/>
      <c r="J31" s="149"/>
      <c r="K31" s="150"/>
      <c r="L31" s="150"/>
      <c r="M31" s="148"/>
      <c r="N31" s="148"/>
      <c r="O31" s="149"/>
      <c r="P31" s="148"/>
      <c r="Q31" s="155"/>
      <c r="R31" s="156"/>
      <c r="S31" s="181"/>
      <c r="T31" s="180"/>
    </row>
    <row r="32" spans="1:20" ht="24.75" customHeight="1" x14ac:dyDescent="0.35">
      <c r="A32" s="63">
        <v>18</v>
      </c>
      <c r="B32" s="16" t="str">
        <f>IF(ISBLANK('Form A2 - Other persons'!B17),"",VLOOKUP(A32,'Form A2 - Other persons'!$A$13:$E$19,2,FALSE))</f>
        <v/>
      </c>
      <c r="C32" s="16" t="str">
        <f>IF(ISBLANK('Form A2 - Other persons'!B17),"",VLOOKUP(A32,'Form A2 - Other persons'!$A$13:$E$19,3,FALSE))</f>
        <v/>
      </c>
      <c r="D32" s="183"/>
      <c r="E32" s="183"/>
      <c r="F32" s="183"/>
      <c r="G32" s="183"/>
      <c r="H32" s="148"/>
      <c r="I32" s="148"/>
      <c r="J32" s="149"/>
      <c r="K32" s="150"/>
      <c r="L32" s="150"/>
      <c r="M32" s="148"/>
      <c r="N32" s="148"/>
      <c r="O32" s="149"/>
      <c r="P32" s="148"/>
      <c r="Q32" s="155"/>
      <c r="R32" s="156"/>
      <c r="S32" s="181"/>
      <c r="T32" s="180"/>
    </row>
    <row r="33" spans="1:20" ht="24.75" customHeight="1" x14ac:dyDescent="0.35">
      <c r="A33" s="63">
        <v>19</v>
      </c>
      <c r="B33" s="16" t="str">
        <f>IF(ISBLANK('Form A2 - Other persons'!B18),"",VLOOKUP(A33,'Form A2 - Other persons'!$A$13:$E$19,2,FALSE))</f>
        <v/>
      </c>
      <c r="C33" s="16" t="str">
        <f>IF(ISBLANK('Form A2 - Other persons'!B18),"",VLOOKUP(A33,'Form A2 - Other persons'!$A$13:$E$19,3,FALSE))</f>
        <v/>
      </c>
      <c r="D33" s="183"/>
      <c r="E33" s="183"/>
      <c r="F33" s="183"/>
      <c r="G33" s="183"/>
      <c r="H33" s="148"/>
      <c r="I33" s="148"/>
      <c r="J33" s="149"/>
      <c r="K33" s="150"/>
      <c r="L33" s="150"/>
      <c r="M33" s="148"/>
      <c r="N33" s="148"/>
      <c r="O33" s="149"/>
      <c r="P33" s="148"/>
      <c r="Q33" s="155"/>
      <c r="R33" s="156"/>
      <c r="S33" s="181"/>
      <c r="T33" s="180"/>
    </row>
    <row r="34" spans="1:20" ht="24.75" customHeight="1" x14ac:dyDescent="0.35">
      <c r="A34" s="63">
        <v>20</v>
      </c>
      <c r="B34" s="16" t="str">
        <f>IF(ISBLANK('Form A2 - Other persons'!B19),"",VLOOKUP(A34,'Form A2 - Other persons'!$A$13:$E$19,2,FALSE))</f>
        <v/>
      </c>
      <c r="C34" s="16" t="str">
        <f>IF(ISBLANK('Form A2 - Other persons'!B19),"",VLOOKUP(A34,'Form A2 - Other persons'!$A$13:$E$19,3,FALSE))</f>
        <v/>
      </c>
      <c r="D34" s="183"/>
      <c r="E34" s="183"/>
      <c r="F34" s="183"/>
      <c r="G34" s="183"/>
      <c r="H34" s="148"/>
      <c r="I34" s="148"/>
      <c r="J34" s="149"/>
      <c r="K34" s="150"/>
      <c r="L34" s="150"/>
      <c r="M34" s="148"/>
      <c r="N34" s="148"/>
      <c r="O34" s="149"/>
      <c r="P34" s="148"/>
      <c r="Q34" s="155"/>
      <c r="R34" s="156"/>
      <c r="S34" s="181"/>
      <c r="T34" s="180"/>
    </row>
    <row r="35" spans="1:20" x14ac:dyDescent="0.35"/>
    <row r="36" spans="1:20" x14ac:dyDescent="0.35"/>
    <row r="37" spans="1:20" x14ac:dyDescent="0.35"/>
    <row r="38" spans="1:20" x14ac:dyDescent="0.35"/>
    <row r="39" spans="1:20" x14ac:dyDescent="0.35">
      <c r="A39" s="157" t="s">
        <v>231</v>
      </c>
    </row>
    <row r="40" spans="1:20" x14ac:dyDescent="0.35">
      <c r="A40" s="157" t="s">
        <v>232</v>
      </c>
    </row>
    <row r="41" spans="1:20" x14ac:dyDescent="0.35"/>
    <row r="42" spans="1:20" x14ac:dyDescent="0.35"/>
    <row r="43" spans="1:20" x14ac:dyDescent="0.35"/>
    <row r="44" spans="1:20" x14ac:dyDescent="0.35"/>
    <row r="45" spans="1:20" x14ac:dyDescent="0.35"/>
  </sheetData>
  <mergeCells count="6">
    <mergeCell ref="T1:T2"/>
    <mergeCell ref="B12:C12"/>
    <mergeCell ref="K10:M10"/>
    <mergeCell ref="M12:O12"/>
    <mergeCell ref="P12:R12"/>
    <mergeCell ref="H12:J12"/>
  </mergeCells>
  <phoneticPr fontId="0" type="noConversion"/>
  <dataValidations count="1">
    <dataValidation type="list" allowBlank="1" showInputMessage="1" showErrorMessage="1" sqref="G15:G34">
      <formula1>$A$39:$A$40</formula1>
    </dataValidation>
  </dataValidations>
  <printOptions horizontalCentered="1" verticalCentered="1"/>
  <pageMargins left="0.19685039370078741" right="0.19685039370078741" top="0.47244094488188981" bottom="0.47244094488188981" header="0.51181102362204722" footer="0.51181102362204722"/>
  <pageSetup paperSize="9" scale="64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2"/>
  <sheetViews>
    <sheetView showGridLines="0" showRowColHeaders="0" showZeros="0" workbookViewId="0">
      <selection activeCell="U16" sqref="U16"/>
    </sheetView>
  </sheetViews>
  <sheetFormatPr defaultColWidth="0" defaultRowHeight="12.75" zeroHeight="1" x14ac:dyDescent="0.35"/>
  <cols>
    <col min="1" max="2" width="1.6640625" style="2" customWidth="1"/>
    <col min="3" max="3" width="5" style="2" customWidth="1"/>
    <col min="4" max="10" width="4.796875" style="2" customWidth="1"/>
    <col min="11" max="13" width="3.6640625" style="2" customWidth="1"/>
    <col min="14" max="20" width="4.796875" style="2" customWidth="1"/>
    <col min="21" max="21" width="2.6640625" style="2" customWidth="1"/>
    <col min="22" max="23" width="1.6640625" style="2" customWidth="1"/>
    <col min="24" max="24" width="4.6640625" style="2" customWidth="1"/>
    <col min="25" max="16384" width="4.6640625" style="2" hidden="1"/>
  </cols>
  <sheetData>
    <row r="1" spans="3:22" ht="19.5" customHeight="1" x14ac:dyDescent="0.35">
      <c r="C1" s="47">
        <f>'Form A1 - Official Party'!B1</f>
        <v>0</v>
      </c>
      <c r="T1" s="207" t="s">
        <v>190</v>
      </c>
      <c r="U1" s="207"/>
      <c r="V1" s="207"/>
    </row>
    <row r="2" spans="3:22" ht="18" customHeight="1" x14ac:dyDescent="0.35">
      <c r="C2" s="47" t="str">
        <f>'Form A1 - Official Party'!B2</f>
        <v>2017 WORLD JUNIOR TABLE TENNIS CHAMPIONSHIPS</v>
      </c>
      <c r="K2" s="27"/>
      <c r="L2" s="27"/>
      <c r="T2" s="207"/>
      <c r="U2" s="207"/>
      <c r="V2" s="207"/>
    </row>
    <row r="3" spans="3:22" ht="16.899999999999999" x14ac:dyDescent="0.35">
      <c r="C3" s="47" t="str">
        <f>'Form A1 - Official Party'!B3</f>
        <v>26 November - 03 December 2017, Riva del Garda, Italy</v>
      </c>
      <c r="I3" s="45"/>
      <c r="K3" s="27"/>
      <c r="L3" s="27"/>
      <c r="T3" s="50"/>
      <c r="U3" s="50"/>
      <c r="V3" s="31" t="s">
        <v>191</v>
      </c>
    </row>
    <row r="4" spans="3:22" ht="6" customHeight="1" x14ac:dyDescent="0.35">
      <c r="C4" s="47"/>
      <c r="I4" s="44"/>
    </row>
    <row r="5" spans="3:22" ht="15" customHeight="1" x14ac:dyDescent="0.35">
      <c r="C5" s="286" t="s">
        <v>192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</row>
    <row r="6" spans="3:22" ht="6" customHeight="1" x14ac:dyDescent="0.35"/>
    <row r="7" spans="3:22" ht="24.75" customHeight="1" x14ac:dyDescent="0.35">
      <c r="C7" s="58" t="s">
        <v>186</v>
      </c>
      <c r="M7" s="223">
        <f>'Form A1 - Official Party'!E8</f>
        <v>0</v>
      </c>
      <c r="N7" s="224"/>
      <c r="O7" s="224"/>
      <c r="P7" s="224"/>
      <c r="Q7" s="224"/>
      <c r="R7" s="224"/>
      <c r="S7" s="224"/>
      <c r="T7" s="224"/>
      <c r="U7" s="225"/>
    </row>
    <row r="8" spans="3:22" ht="6" customHeight="1" x14ac:dyDescent="0.35">
      <c r="M8" s="28"/>
      <c r="N8" s="28"/>
      <c r="O8" s="28"/>
      <c r="P8" s="28"/>
      <c r="Q8" s="28"/>
      <c r="R8" s="28"/>
      <c r="S8" s="28"/>
    </row>
    <row r="9" spans="3:22" ht="12.75" customHeight="1" x14ac:dyDescent="0.35">
      <c r="C9" s="137" t="s">
        <v>261</v>
      </c>
      <c r="M9" s="28"/>
      <c r="N9" s="28"/>
      <c r="O9" s="28"/>
      <c r="P9" s="28"/>
      <c r="Q9" s="28"/>
      <c r="R9" s="28"/>
      <c r="S9" s="28"/>
    </row>
    <row r="10" spans="3:22" ht="12.75" customHeight="1" x14ac:dyDescent="0.35">
      <c r="C10" s="137" t="s">
        <v>260</v>
      </c>
      <c r="M10" s="28"/>
      <c r="N10" s="28"/>
      <c r="O10" s="28"/>
      <c r="P10" s="28"/>
      <c r="Q10" s="28"/>
      <c r="R10" s="28"/>
      <c r="S10" s="28"/>
    </row>
    <row r="11" spans="3:22" ht="12.75" customHeight="1" x14ac:dyDescent="0.35">
      <c r="C11" s="138" t="s">
        <v>262</v>
      </c>
      <c r="M11" s="28"/>
      <c r="N11" s="28"/>
      <c r="O11" s="28"/>
      <c r="P11" s="28"/>
      <c r="Q11" s="28"/>
      <c r="R11" s="28"/>
      <c r="S11" s="28"/>
    </row>
    <row r="12" spans="3:22" ht="12.75" customHeight="1" x14ac:dyDescent="0.35">
      <c r="C12" s="136"/>
      <c r="M12" s="28"/>
      <c r="N12" s="28"/>
      <c r="O12" s="28"/>
      <c r="P12" s="28"/>
      <c r="Q12" s="28"/>
      <c r="R12" s="28"/>
      <c r="S12" s="28"/>
    </row>
    <row r="13" spans="3:22" ht="6" customHeight="1" x14ac:dyDescent="0.35">
      <c r="M13" s="28"/>
      <c r="N13" s="28"/>
      <c r="O13" s="28"/>
      <c r="P13" s="28"/>
      <c r="Q13" s="28"/>
      <c r="R13" s="28"/>
      <c r="S13" s="28"/>
    </row>
    <row r="14" spans="3:22" ht="20" customHeight="1" x14ac:dyDescent="0.35">
      <c r="C14" s="280" t="s">
        <v>12</v>
      </c>
      <c r="D14" s="281"/>
      <c r="E14" s="281"/>
      <c r="F14" s="281"/>
      <c r="G14" s="281"/>
      <c r="H14" s="281"/>
      <c r="I14" s="281"/>
      <c r="J14" s="281"/>
      <c r="K14" s="282"/>
      <c r="M14" s="280" t="s">
        <v>62</v>
      </c>
      <c r="N14" s="281"/>
      <c r="O14" s="281"/>
      <c r="P14" s="281"/>
      <c r="Q14" s="281"/>
      <c r="R14" s="281"/>
      <c r="S14" s="281"/>
      <c r="T14" s="281"/>
      <c r="U14" s="282"/>
    </row>
    <row r="15" spans="3:22" x14ac:dyDescent="0.35">
      <c r="C15" s="40"/>
      <c r="D15" s="226" t="s">
        <v>188</v>
      </c>
      <c r="E15" s="226"/>
      <c r="F15" s="226"/>
      <c r="G15" s="226"/>
      <c r="H15" s="226"/>
      <c r="I15" s="226"/>
      <c r="J15" s="226"/>
      <c r="K15" s="41"/>
      <c r="L15" s="284" t="s">
        <v>60</v>
      </c>
      <c r="M15" s="226"/>
      <c r="N15" s="226"/>
      <c r="O15" s="226"/>
      <c r="P15" s="226"/>
      <c r="Q15" s="226"/>
      <c r="R15" s="226"/>
      <c r="S15" s="226"/>
      <c r="T15" s="226"/>
      <c r="U15" s="285"/>
    </row>
    <row r="16" spans="3:22" ht="18" customHeight="1" x14ac:dyDescent="0.35">
      <c r="C16" s="54">
        <v>1</v>
      </c>
      <c r="D16" s="218"/>
      <c r="E16" s="218"/>
      <c r="F16" s="218"/>
      <c r="G16" s="218"/>
      <c r="H16" s="218"/>
      <c r="I16" s="218"/>
      <c r="J16" s="218"/>
      <c r="K16" s="283" t="s">
        <v>61</v>
      </c>
      <c r="L16" s="283"/>
      <c r="M16" s="283"/>
      <c r="N16" s="218"/>
      <c r="O16" s="218"/>
      <c r="P16" s="218"/>
      <c r="Q16" s="218"/>
      <c r="R16" s="218"/>
      <c r="S16" s="218"/>
      <c r="T16" s="218"/>
      <c r="U16" s="41"/>
    </row>
    <row r="17" spans="3:21" ht="18" customHeight="1" x14ac:dyDescent="0.35">
      <c r="C17" s="54">
        <v>2</v>
      </c>
      <c r="D17" s="218"/>
      <c r="E17" s="218"/>
      <c r="F17" s="218"/>
      <c r="G17" s="218"/>
      <c r="H17" s="218"/>
      <c r="I17" s="218"/>
      <c r="J17" s="218"/>
      <c r="K17" s="283" t="s">
        <v>61</v>
      </c>
      <c r="L17" s="283"/>
      <c r="M17" s="283"/>
      <c r="N17" s="218"/>
      <c r="O17" s="218"/>
      <c r="P17" s="218"/>
      <c r="Q17" s="218"/>
      <c r="R17" s="218"/>
      <c r="S17" s="218"/>
      <c r="T17" s="218"/>
      <c r="U17" s="41"/>
    </row>
    <row r="18" spans="3:21" ht="6" customHeight="1" x14ac:dyDescent="0.35">
      <c r="M18" s="28"/>
      <c r="N18" s="28"/>
      <c r="O18" s="28"/>
      <c r="P18" s="28"/>
      <c r="Q18" s="28"/>
      <c r="R18" s="28"/>
      <c r="S18" s="28"/>
    </row>
    <row r="19" spans="3:21" ht="20" customHeight="1" x14ac:dyDescent="0.35">
      <c r="C19" s="280" t="s">
        <v>13</v>
      </c>
      <c r="D19" s="281"/>
      <c r="E19" s="281"/>
      <c r="F19" s="281"/>
      <c r="G19" s="281"/>
      <c r="H19" s="281"/>
      <c r="I19" s="281"/>
      <c r="J19" s="281"/>
      <c r="K19" s="282"/>
      <c r="M19" s="280" t="s">
        <v>62</v>
      </c>
      <c r="N19" s="281"/>
      <c r="O19" s="281"/>
      <c r="P19" s="281"/>
      <c r="Q19" s="281"/>
      <c r="R19" s="281"/>
      <c r="S19" s="281"/>
      <c r="T19" s="281"/>
      <c r="U19" s="282"/>
    </row>
    <row r="20" spans="3:21" x14ac:dyDescent="0.35">
      <c r="C20" s="40"/>
      <c r="D20" s="226" t="s">
        <v>188</v>
      </c>
      <c r="E20" s="226"/>
      <c r="F20" s="226"/>
      <c r="G20" s="226"/>
      <c r="H20" s="226"/>
      <c r="I20" s="226"/>
      <c r="J20" s="226"/>
      <c r="K20" s="41"/>
      <c r="L20" s="284" t="s">
        <v>60</v>
      </c>
      <c r="M20" s="226"/>
      <c r="N20" s="226"/>
      <c r="O20" s="226"/>
      <c r="P20" s="226"/>
      <c r="Q20" s="226"/>
      <c r="R20" s="226"/>
      <c r="S20" s="226"/>
      <c r="T20" s="226"/>
      <c r="U20" s="285"/>
    </row>
    <row r="21" spans="3:21" ht="18" customHeight="1" x14ac:dyDescent="0.35">
      <c r="C21" s="54">
        <v>1</v>
      </c>
      <c r="D21" s="218"/>
      <c r="E21" s="218"/>
      <c r="F21" s="218"/>
      <c r="G21" s="218"/>
      <c r="H21" s="218"/>
      <c r="I21" s="218"/>
      <c r="J21" s="218"/>
      <c r="K21" s="283" t="s">
        <v>61</v>
      </c>
      <c r="L21" s="283"/>
      <c r="M21" s="283"/>
      <c r="N21" s="218"/>
      <c r="O21" s="218"/>
      <c r="P21" s="218"/>
      <c r="Q21" s="218"/>
      <c r="R21" s="218"/>
      <c r="S21" s="218"/>
      <c r="T21" s="218"/>
      <c r="U21" s="41"/>
    </row>
    <row r="22" spans="3:21" ht="18" customHeight="1" x14ac:dyDescent="0.35">
      <c r="C22" s="54">
        <v>2</v>
      </c>
      <c r="D22" s="218"/>
      <c r="E22" s="218"/>
      <c r="F22" s="218"/>
      <c r="G22" s="218"/>
      <c r="H22" s="218"/>
      <c r="I22" s="218"/>
      <c r="J22" s="218"/>
      <c r="K22" s="283" t="s">
        <v>61</v>
      </c>
      <c r="L22" s="283"/>
      <c r="M22" s="283"/>
      <c r="N22" s="218"/>
      <c r="O22" s="218"/>
      <c r="P22" s="218"/>
      <c r="Q22" s="218"/>
      <c r="R22" s="218"/>
      <c r="S22" s="218"/>
      <c r="T22" s="218"/>
      <c r="U22" s="41"/>
    </row>
    <row r="23" spans="3:21" ht="6" customHeight="1" x14ac:dyDescent="0.35"/>
    <row r="24" spans="3:21" ht="20" customHeight="1" x14ac:dyDescent="0.35">
      <c r="C24" s="280" t="s">
        <v>14</v>
      </c>
      <c r="D24" s="281"/>
      <c r="E24" s="281"/>
      <c r="F24" s="281"/>
      <c r="G24" s="281"/>
      <c r="H24" s="281"/>
      <c r="I24" s="281"/>
      <c r="J24" s="281"/>
      <c r="K24" s="282"/>
      <c r="M24" s="280" t="s">
        <v>62</v>
      </c>
      <c r="N24" s="281"/>
      <c r="O24" s="281"/>
      <c r="P24" s="281"/>
      <c r="Q24" s="281"/>
      <c r="R24" s="281"/>
      <c r="S24" s="281"/>
      <c r="T24" s="281"/>
      <c r="U24" s="282"/>
    </row>
    <row r="25" spans="3:21" x14ac:dyDescent="0.35">
      <c r="C25" s="40"/>
      <c r="D25" s="226" t="s">
        <v>188</v>
      </c>
      <c r="E25" s="226"/>
      <c r="F25" s="226"/>
      <c r="G25" s="226"/>
      <c r="H25" s="226"/>
      <c r="I25" s="226"/>
      <c r="J25" s="226"/>
      <c r="K25" s="41"/>
      <c r="L25" s="284" t="s">
        <v>60</v>
      </c>
      <c r="M25" s="226"/>
      <c r="N25" s="226"/>
      <c r="O25" s="226"/>
      <c r="P25" s="226"/>
      <c r="Q25" s="226"/>
      <c r="R25" s="226"/>
      <c r="S25" s="226"/>
      <c r="T25" s="226"/>
      <c r="U25" s="285"/>
    </row>
    <row r="26" spans="3:21" ht="18" customHeight="1" x14ac:dyDescent="0.35">
      <c r="C26" s="54">
        <v>1</v>
      </c>
      <c r="D26" s="218"/>
      <c r="E26" s="218"/>
      <c r="F26" s="218"/>
      <c r="G26" s="218"/>
      <c r="H26" s="218"/>
      <c r="I26" s="218"/>
      <c r="J26" s="218"/>
      <c r="K26" s="283" t="s">
        <v>61</v>
      </c>
      <c r="L26" s="283"/>
      <c r="M26" s="283"/>
      <c r="N26" s="218"/>
      <c r="O26" s="218"/>
      <c r="P26" s="218"/>
      <c r="Q26" s="218"/>
      <c r="R26" s="218"/>
      <c r="S26" s="218"/>
      <c r="T26" s="218"/>
      <c r="U26" s="41"/>
    </row>
    <row r="27" spans="3:21" ht="18" customHeight="1" x14ac:dyDescent="0.35">
      <c r="C27" s="54">
        <v>2</v>
      </c>
      <c r="D27" s="218"/>
      <c r="E27" s="218"/>
      <c r="F27" s="218"/>
      <c r="G27" s="218"/>
      <c r="H27" s="218"/>
      <c r="I27" s="218"/>
      <c r="J27" s="218"/>
      <c r="K27" s="283" t="s">
        <v>61</v>
      </c>
      <c r="L27" s="283"/>
      <c r="M27" s="283"/>
      <c r="N27" s="218"/>
      <c r="O27" s="218"/>
      <c r="P27" s="218"/>
      <c r="Q27" s="218"/>
      <c r="R27" s="218"/>
      <c r="S27" s="218"/>
      <c r="T27" s="218"/>
      <c r="U27" s="41"/>
    </row>
    <row r="28" spans="3:21" ht="6" customHeight="1" x14ac:dyDescent="0.35">
      <c r="M28" s="28"/>
      <c r="N28" s="28"/>
      <c r="O28" s="28"/>
      <c r="P28" s="28"/>
      <c r="Q28" s="28"/>
      <c r="R28" s="28"/>
      <c r="S28" s="28"/>
    </row>
    <row r="29" spans="3:21" ht="20" customHeight="1" x14ac:dyDescent="0.35">
      <c r="C29" s="280" t="s">
        <v>15</v>
      </c>
      <c r="D29" s="281"/>
      <c r="E29" s="281"/>
      <c r="F29" s="281"/>
      <c r="G29" s="281"/>
      <c r="H29" s="281"/>
      <c r="I29" s="281"/>
      <c r="J29" s="281"/>
      <c r="K29" s="282"/>
      <c r="M29" s="280" t="s">
        <v>62</v>
      </c>
      <c r="N29" s="281"/>
      <c r="O29" s="281"/>
      <c r="P29" s="281"/>
      <c r="Q29" s="281"/>
      <c r="R29" s="281"/>
      <c r="S29" s="281"/>
      <c r="T29" s="281"/>
      <c r="U29" s="282"/>
    </row>
    <row r="30" spans="3:21" x14ac:dyDescent="0.35">
      <c r="C30" s="40"/>
      <c r="D30" s="226" t="s">
        <v>188</v>
      </c>
      <c r="E30" s="226"/>
      <c r="F30" s="226"/>
      <c r="G30" s="226"/>
      <c r="H30" s="226"/>
      <c r="I30" s="226"/>
      <c r="J30" s="226"/>
      <c r="K30" s="41"/>
      <c r="L30" s="284" t="s">
        <v>60</v>
      </c>
      <c r="M30" s="226"/>
      <c r="N30" s="226"/>
      <c r="O30" s="226"/>
      <c r="P30" s="226"/>
      <c r="Q30" s="226"/>
      <c r="R30" s="226"/>
      <c r="S30" s="226"/>
      <c r="T30" s="226"/>
      <c r="U30" s="285"/>
    </row>
    <row r="31" spans="3:21" ht="18" customHeight="1" x14ac:dyDescent="0.35">
      <c r="C31" s="54">
        <v>1</v>
      </c>
      <c r="D31" s="218"/>
      <c r="E31" s="218"/>
      <c r="F31" s="218"/>
      <c r="G31" s="218"/>
      <c r="H31" s="218"/>
      <c r="I31" s="218"/>
      <c r="J31" s="218"/>
      <c r="K31" s="283" t="s">
        <v>61</v>
      </c>
      <c r="L31" s="283"/>
      <c r="M31" s="283"/>
      <c r="N31" s="218"/>
      <c r="O31" s="218"/>
      <c r="P31" s="218"/>
      <c r="Q31" s="218"/>
      <c r="R31" s="218"/>
      <c r="S31" s="218"/>
      <c r="T31" s="218"/>
      <c r="U31" s="41"/>
    </row>
    <row r="32" spans="3:21" ht="18" customHeight="1" x14ac:dyDescent="0.35">
      <c r="C32" s="54">
        <v>2</v>
      </c>
      <c r="D32" s="218"/>
      <c r="E32" s="218"/>
      <c r="F32" s="218"/>
      <c r="G32" s="218"/>
      <c r="H32" s="218"/>
      <c r="I32" s="218"/>
      <c r="J32" s="218"/>
      <c r="K32" s="283" t="s">
        <v>61</v>
      </c>
      <c r="L32" s="283"/>
      <c r="M32" s="283"/>
      <c r="N32" s="218"/>
      <c r="O32" s="218"/>
      <c r="P32" s="218"/>
      <c r="Q32" s="218"/>
      <c r="R32" s="218"/>
      <c r="S32" s="218"/>
      <c r="T32" s="218"/>
      <c r="U32" s="41"/>
    </row>
    <row r="33" spans="3:21" ht="6" customHeight="1" x14ac:dyDescent="0.35"/>
    <row r="34" spans="3:21" ht="13.9" x14ac:dyDescent="0.35">
      <c r="C34" s="280" t="s">
        <v>17</v>
      </c>
      <c r="D34" s="281"/>
      <c r="E34" s="281"/>
      <c r="F34" s="281"/>
      <c r="G34" s="281"/>
      <c r="H34" s="281"/>
      <c r="I34" s="281"/>
      <c r="J34" s="281"/>
      <c r="K34" s="282"/>
      <c r="M34" s="280" t="s">
        <v>62</v>
      </c>
      <c r="N34" s="281"/>
      <c r="O34" s="281"/>
      <c r="P34" s="281"/>
      <c r="Q34" s="281"/>
      <c r="R34" s="281"/>
      <c r="S34" s="281"/>
      <c r="T34" s="281"/>
      <c r="U34" s="282"/>
    </row>
    <row r="35" spans="3:21" ht="2" customHeight="1" x14ac:dyDescent="0.3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3:21" x14ac:dyDescent="0.35">
      <c r="C36" s="40"/>
      <c r="D36" s="226" t="s">
        <v>188</v>
      </c>
      <c r="E36" s="226"/>
      <c r="F36" s="226"/>
      <c r="G36" s="226"/>
      <c r="H36" s="226"/>
      <c r="I36" s="226"/>
      <c r="J36" s="226"/>
      <c r="K36" s="41"/>
      <c r="L36" s="284" t="s">
        <v>63</v>
      </c>
      <c r="M36" s="226"/>
      <c r="N36" s="226"/>
      <c r="O36" s="226"/>
      <c r="P36" s="226"/>
      <c r="Q36" s="226"/>
      <c r="R36" s="226"/>
      <c r="S36" s="226"/>
      <c r="T36" s="226"/>
      <c r="U36" s="285"/>
    </row>
    <row r="37" spans="3:21" ht="15" customHeight="1" x14ac:dyDescent="0.35">
      <c r="C37" s="293">
        <v>1</v>
      </c>
      <c r="D37" s="289"/>
      <c r="E37" s="289"/>
      <c r="F37" s="289"/>
      <c r="G37" s="289"/>
      <c r="H37" s="289"/>
      <c r="I37" s="289"/>
      <c r="J37" s="289"/>
      <c r="K37" s="290" t="s">
        <v>61</v>
      </c>
      <c r="L37" s="290"/>
      <c r="M37" s="290"/>
      <c r="N37" s="287"/>
      <c r="O37" s="287"/>
      <c r="P37" s="287"/>
      <c r="Q37" s="287"/>
      <c r="R37" s="287"/>
      <c r="S37" s="287"/>
      <c r="T37" s="287"/>
      <c r="U37" s="52"/>
    </row>
    <row r="38" spans="3:21" ht="15" customHeight="1" x14ac:dyDescent="0.35">
      <c r="C38" s="294"/>
      <c r="D38" s="292"/>
      <c r="E38" s="292"/>
      <c r="F38" s="292"/>
      <c r="G38" s="292"/>
      <c r="H38" s="292"/>
      <c r="I38" s="292"/>
      <c r="J38" s="292"/>
      <c r="K38" s="291"/>
      <c r="L38" s="291"/>
      <c r="M38" s="291"/>
      <c r="N38" s="288"/>
      <c r="O38" s="288"/>
      <c r="P38" s="288"/>
      <c r="Q38" s="288"/>
      <c r="R38" s="288"/>
      <c r="S38" s="288"/>
      <c r="T38" s="288"/>
      <c r="U38" s="71"/>
    </row>
    <row r="39" spans="3:21" ht="15" customHeight="1" x14ac:dyDescent="0.35">
      <c r="C39" s="293">
        <v>2</v>
      </c>
      <c r="D39" s="289"/>
      <c r="E39" s="289"/>
      <c r="F39" s="289"/>
      <c r="G39" s="289"/>
      <c r="H39" s="289"/>
      <c r="I39" s="289"/>
      <c r="J39" s="289"/>
      <c r="K39" s="290" t="s">
        <v>61</v>
      </c>
      <c r="L39" s="290"/>
      <c r="M39" s="290"/>
      <c r="N39" s="287"/>
      <c r="O39" s="287"/>
      <c r="P39" s="287"/>
      <c r="Q39" s="287"/>
      <c r="R39" s="287"/>
      <c r="S39" s="287"/>
      <c r="T39" s="287"/>
      <c r="U39" s="52"/>
    </row>
    <row r="40" spans="3:21" ht="15" customHeight="1" x14ac:dyDescent="0.35">
      <c r="C40" s="294"/>
      <c r="D40" s="292"/>
      <c r="E40" s="292"/>
      <c r="F40" s="292"/>
      <c r="G40" s="292"/>
      <c r="H40" s="292"/>
      <c r="I40" s="292"/>
      <c r="J40" s="292"/>
      <c r="K40" s="291"/>
      <c r="L40" s="291"/>
      <c r="M40" s="291"/>
      <c r="N40" s="288"/>
      <c r="O40" s="288"/>
      <c r="P40" s="288"/>
      <c r="Q40" s="288"/>
      <c r="R40" s="288"/>
      <c r="S40" s="288"/>
      <c r="T40" s="288"/>
      <c r="U40" s="71"/>
    </row>
    <row r="41" spans="3:21" ht="6" customHeight="1" x14ac:dyDescent="0.35"/>
    <row r="42" spans="3:21" ht="13.9" x14ac:dyDescent="0.35">
      <c r="C42" s="280" t="s">
        <v>16</v>
      </c>
      <c r="D42" s="281"/>
      <c r="E42" s="281"/>
      <c r="F42" s="281"/>
      <c r="G42" s="281"/>
      <c r="H42" s="281"/>
      <c r="I42" s="281"/>
      <c r="J42" s="281"/>
      <c r="K42" s="282"/>
      <c r="M42" s="280" t="s">
        <v>62</v>
      </c>
      <c r="N42" s="281"/>
      <c r="O42" s="281"/>
      <c r="P42" s="281"/>
      <c r="Q42" s="281"/>
      <c r="R42" s="281"/>
      <c r="S42" s="281"/>
      <c r="T42" s="281"/>
      <c r="U42" s="282"/>
    </row>
    <row r="43" spans="3:21" ht="2" customHeight="1" x14ac:dyDescent="0.35"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3:21" x14ac:dyDescent="0.35">
      <c r="C44" s="40"/>
      <c r="D44" s="226" t="s">
        <v>188</v>
      </c>
      <c r="E44" s="226"/>
      <c r="F44" s="226"/>
      <c r="G44" s="226"/>
      <c r="H44" s="226"/>
      <c r="I44" s="226"/>
      <c r="J44" s="226"/>
      <c r="K44" s="41"/>
      <c r="L44" s="284" t="s">
        <v>130</v>
      </c>
      <c r="M44" s="226"/>
      <c r="N44" s="226"/>
      <c r="O44" s="226"/>
      <c r="P44" s="226"/>
      <c r="Q44" s="226"/>
      <c r="R44" s="226"/>
      <c r="S44" s="226"/>
      <c r="T44" s="226"/>
      <c r="U44" s="285"/>
    </row>
    <row r="45" spans="3:21" ht="15" customHeight="1" x14ac:dyDescent="0.35">
      <c r="C45" s="293">
        <v>1</v>
      </c>
      <c r="D45" s="289"/>
      <c r="E45" s="289"/>
      <c r="F45" s="289"/>
      <c r="G45" s="289"/>
      <c r="H45" s="289"/>
      <c r="I45" s="289"/>
      <c r="J45" s="289"/>
      <c r="K45" s="290" t="s">
        <v>61</v>
      </c>
      <c r="L45" s="290"/>
      <c r="M45" s="290"/>
      <c r="N45" s="287"/>
      <c r="O45" s="287"/>
      <c r="P45" s="287"/>
      <c r="Q45" s="287"/>
      <c r="R45" s="287"/>
      <c r="S45" s="287"/>
      <c r="T45" s="287"/>
      <c r="U45" s="52"/>
    </row>
    <row r="46" spans="3:21" ht="15" customHeight="1" x14ac:dyDescent="0.35">
      <c r="C46" s="294"/>
      <c r="D46" s="292"/>
      <c r="E46" s="292"/>
      <c r="F46" s="292"/>
      <c r="G46" s="292"/>
      <c r="H46" s="292"/>
      <c r="I46" s="292"/>
      <c r="J46" s="292"/>
      <c r="K46" s="291"/>
      <c r="L46" s="291"/>
      <c r="M46" s="291"/>
      <c r="N46" s="288"/>
      <c r="O46" s="288"/>
      <c r="P46" s="288"/>
      <c r="Q46" s="288"/>
      <c r="R46" s="288"/>
      <c r="S46" s="288"/>
      <c r="T46" s="288"/>
      <c r="U46" s="71"/>
    </row>
    <row r="47" spans="3:21" ht="15" customHeight="1" x14ac:dyDescent="0.35">
      <c r="C47" s="293">
        <v>2</v>
      </c>
      <c r="D47" s="289"/>
      <c r="E47" s="289"/>
      <c r="F47" s="289"/>
      <c r="G47" s="289"/>
      <c r="H47" s="289"/>
      <c r="I47" s="289"/>
      <c r="J47" s="289"/>
      <c r="K47" s="290" t="s">
        <v>61</v>
      </c>
      <c r="L47" s="290"/>
      <c r="M47" s="290"/>
      <c r="N47" s="287"/>
      <c r="O47" s="287"/>
      <c r="P47" s="287"/>
      <c r="Q47" s="287"/>
      <c r="R47" s="287"/>
      <c r="S47" s="287"/>
      <c r="T47" s="287"/>
      <c r="U47" s="52"/>
    </row>
    <row r="48" spans="3:21" ht="15" customHeight="1" x14ac:dyDescent="0.35">
      <c r="C48" s="294"/>
      <c r="D48" s="292"/>
      <c r="E48" s="292"/>
      <c r="F48" s="292"/>
      <c r="G48" s="292"/>
      <c r="H48" s="292"/>
      <c r="I48" s="292"/>
      <c r="J48" s="292"/>
      <c r="K48" s="291"/>
      <c r="L48" s="291"/>
      <c r="M48" s="291"/>
      <c r="N48" s="288"/>
      <c r="O48" s="288"/>
      <c r="P48" s="288"/>
      <c r="Q48" s="288"/>
      <c r="R48" s="288"/>
      <c r="S48" s="288"/>
      <c r="T48" s="288"/>
      <c r="U48" s="71"/>
    </row>
    <row r="49" spans="3:21" ht="6" customHeight="1" x14ac:dyDescent="0.35"/>
    <row r="50" spans="3:21" ht="13.9" x14ac:dyDescent="0.35">
      <c r="C50" s="280" t="s">
        <v>64</v>
      </c>
      <c r="D50" s="281"/>
      <c r="E50" s="281"/>
      <c r="F50" s="281"/>
      <c r="G50" s="281"/>
      <c r="H50" s="281"/>
      <c r="I50" s="281"/>
      <c r="J50" s="281"/>
      <c r="K50" s="282"/>
      <c r="M50" s="280" t="s">
        <v>62</v>
      </c>
      <c r="N50" s="281"/>
      <c r="O50" s="281"/>
      <c r="P50" s="281"/>
      <c r="Q50" s="281"/>
      <c r="R50" s="281"/>
      <c r="S50" s="281"/>
      <c r="T50" s="281"/>
      <c r="U50" s="282"/>
    </row>
    <row r="51" spans="3:21" ht="2" customHeight="1" x14ac:dyDescent="0.35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3:21" x14ac:dyDescent="0.35">
      <c r="C52" s="40"/>
      <c r="D52" s="226" t="s">
        <v>188</v>
      </c>
      <c r="E52" s="226"/>
      <c r="F52" s="226"/>
      <c r="G52" s="226"/>
      <c r="H52" s="226"/>
      <c r="I52" s="226"/>
      <c r="J52" s="226"/>
      <c r="K52" s="41"/>
      <c r="L52" s="284" t="s">
        <v>63</v>
      </c>
      <c r="M52" s="226"/>
      <c r="N52" s="226"/>
      <c r="O52" s="226"/>
      <c r="P52" s="226"/>
      <c r="Q52" s="226"/>
      <c r="R52" s="226"/>
      <c r="S52" s="226"/>
      <c r="T52" s="226"/>
      <c r="U52" s="285"/>
    </row>
    <row r="53" spans="3:21" ht="15" customHeight="1" x14ac:dyDescent="0.35">
      <c r="C53" s="293">
        <v>1</v>
      </c>
      <c r="D53" s="289"/>
      <c r="E53" s="289"/>
      <c r="F53" s="289"/>
      <c r="G53" s="289"/>
      <c r="H53" s="289"/>
      <c r="I53" s="289"/>
      <c r="J53" s="289"/>
      <c r="K53" s="290" t="s">
        <v>61</v>
      </c>
      <c r="L53" s="290"/>
      <c r="M53" s="290"/>
      <c r="N53" s="287"/>
      <c r="O53" s="287"/>
      <c r="P53" s="287"/>
      <c r="Q53" s="287"/>
      <c r="R53" s="287"/>
      <c r="S53" s="287"/>
      <c r="T53" s="287"/>
      <c r="U53" s="52"/>
    </row>
    <row r="54" spans="3:21" ht="15" customHeight="1" x14ac:dyDescent="0.35">
      <c r="C54" s="294"/>
      <c r="D54" s="292"/>
      <c r="E54" s="292"/>
      <c r="F54" s="292"/>
      <c r="G54" s="292"/>
      <c r="H54" s="292"/>
      <c r="I54" s="292"/>
      <c r="J54" s="292"/>
      <c r="K54" s="291"/>
      <c r="L54" s="291"/>
      <c r="M54" s="291"/>
      <c r="N54" s="288"/>
      <c r="O54" s="288"/>
      <c r="P54" s="288"/>
      <c r="Q54" s="288"/>
      <c r="R54" s="288"/>
      <c r="S54" s="288"/>
      <c r="T54" s="288"/>
      <c r="U54" s="71"/>
    </row>
    <row r="55" spans="3:21" ht="15" customHeight="1" x14ac:dyDescent="0.35">
      <c r="C55" s="293">
        <v>2</v>
      </c>
      <c r="D55" s="289"/>
      <c r="E55" s="289"/>
      <c r="F55" s="289"/>
      <c r="G55" s="289"/>
      <c r="H55" s="289"/>
      <c r="I55" s="289"/>
      <c r="J55" s="289"/>
      <c r="K55" s="290" t="s">
        <v>61</v>
      </c>
      <c r="L55" s="290"/>
      <c r="M55" s="290"/>
      <c r="N55" s="287"/>
      <c r="O55" s="287"/>
      <c r="P55" s="287"/>
      <c r="Q55" s="287"/>
      <c r="R55" s="287"/>
      <c r="S55" s="287"/>
      <c r="T55" s="287"/>
      <c r="U55" s="52"/>
    </row>
    <row r="56" spans="3:21" ht="15" customHeight="1" x14ac:dyDescent="0.35">
      <c r="C56" s="294"/>
      <c r="D56" s="292"/>
      <c r="E56" s="292"/>
      <c r="F56" s="292"/>
      <c r="G56" s="292"/>
      <c r="H56" s="292"/>
      <c r="I56" s="292"/>
      <c r="J56" s="292"/>
      <c r="K56" s="291"/>
      <c r="L56" s="291"/>
      <c r="M56" s="291"/>
      <c r="N56" s="288"/>
      <c r="O56" s="288"/>
      <c r="P56" s="288"/>
      <c r="Q56" s="288"/>
      <c r="R56" s="288"/>
      <c r="S56" s="288"/>
      <c r="T56" s="288"/>
      <c r="U56" s="71"/>
    </row>
    <row r="57" spans="3:21" ht="15" customHeight="1" x14ac:dyDescent="0.35">
      <c r="C57" s="293">
        <v>3</v>
      </c>
      <c r="D57" s="289"/>
      <c r="E57" s="289"/>
      <c r="F57" s="289"/>
      <c r="G57" s="289"/>
      <c r="H57" s="289"/>
      <c r="I57" s="289"/>
      <c r="J57" s="289"/>
      <c r="K57" s="290" t="s">
        <v>61</v>
      </c>
      <c r="L57" s="290"/>
      <c r="M57" s="290"/>
      <c r="N57" s="287"/>
      <c r="O57" s="287"/>
      <c r="P57" s="287"/>
      <c r="Q57" s="287"/>
      <c r="R57" s="287"/>
      <c r="S57" s="287"/>
      <c r="T57" s="287"/>
      <c r="U57" s="52"/>
    </row>
    <row r="58" spans="3:21" ht="15" customHeight="1" x14ac:dyDescent="0.35">
      <c r="C58" s="294"/>
      <c r="D58" s="292"/>
      <c r="E58" s="292"/>
      <c r="F58" s="292"/>
      <c r="G58" s="292"/>
      <c r="H58" s="292"/>
      <c r="I58" s="292"/>
      <c r="J58" s="292"/>
      <c r="K58" s="291"/>
      <c r="L58" s="291"/>
      <c r="M58" s="291"/>
      <c r="N58" s="288"/>
      <c r="O58" s="288"/>
      <c r="P58" s="288"/>
      <c r="Q58" s="288"/>
      <c r="R58" s="288"/>
      <c r="S58" s="288"/>
      <c r="T58" s="288"/>
      <c r="U58" s="71"/>
    </row>
    <row r="59" spans="3:21" x14ac:dyDescent="0.35"/>
    <row r="60" spans="3:21" x14ac:dyDescent="0.35"/>
    <row r="61" spans="3:21" x14ac:dyDescent="0.35"/>
    <row r="62" spans="3:21" x14ac:dyDescent="0.35"/>
    <row r="63" spans="3:21" x14ac:dyDescent="0.35"/>
    <row r="64" spans="3:21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spans="3:7" hidden="1" x14ac:dyDescent="0.35"/>
    <row r="98" spans="3:7" hidden="1" x14ac:dyDescent="0.35"/>
    <row r="99" spans="3:7" hidden="1" x14ac:dyDescent="0.35"/>
    <row r="100" spans="3:7" hidden="1" x14ac:dyDescent="0.35"/>
    <row r="101" spans="3:7" hidden="1" x14ac:dyDescent="0.35"/>
    <row r="102" spans="3:7" hidden="1" x14ac:dyDescent="0.35">
      <c r="G102" s="2">
        <f>'Form A1 - Official Party'!E8</f>
        <v>0</v>
      </c>
    </row>
    <row r="103" spans="3:7" hidden="1" x14ac:dyDescent="0.35">
      <c r="C103" s="2">
        <f>'Form A1 - Official Party'!A13</f>
        <v>1</v>
      </c>
      <c r="D103" s="2">
        <f>'Form A1 - Official Party'!B13</f>
        <v>0</v>
      </c>
      <c r="E103" s="2">
        <f>'Form A1 - Official Party'!C13</f>
        <v>0</v>
      </c>
      <c r="G103" s="2" t="str">
        <f t="shared" ref="G103:G115" si="0">D103&amp;" "&amp;E103</f>
        <v>0 0</v>
      </c>
    </row>
    <row r="104" spans="3:7" hidden="1" x14ac:dyDescent="0.35">
      <c r="C104" s="2">
        <f>'Form A1 - Official Party'!A14</f>
        <v>2</v>
      </c>
      <c r="D104" s="2">
        <f>'Form A1 - Official Party'!B14</f>
        <v>0</v>
      </c>
      <c r="E104" s="2">
        <f>'Form A1 - Official Party'!C14</f>
        <v>0</v>
      </c>
      <c r="G104" s="2" t="str">
        <f t="shared" si="0"/>
        <v>0 0</v>
      </c>
    </row>
    <row r="105" spans="3:7" hidden="1" x14ac:dyDescent="0.35">
      <c r="C105" s="2">
        <f>'Form A1 - Official Party'!A15</f>
        <v>3</v>
      </c>
      <c r="D105" s="2">
        <f>'Form A1 - Official Party'!B15</f>
        <v>0</v>
      </c>
      <c r="E105" s="2">
        <f>'Form A1 - Official Party'!C15</f>
        <v>0</v>
      </c>
      <c r="G105" s="2" t="str">
        <f t="shared" si="0"/>
        <v>0 0</v>
      </c>
    </row>
    <row r="106" spans="3:7" hidden="1" x14ac:dyDescent="0.35">
      <c r="C106" s="2">
        <f>'Form A1 - Official Party'!A16</f>
        <v>4</v>
      </c>
      <c r="D106" s="2">
        <f>'Form A1 - Official Party'!B16</f>
        <v>0</v>
      </c>
      <c r="E106" s="2">
        <f>'Form A1 - Official Party'!C16</f>
        <v>0</v>
      </c>
      <c r="G106" s="2" t="str">
        <f t="shared" si="0"/>
        <v>0 0</v>
      </c>
    </row>
    <row r="107" spans="3:7" hidden="1" x14ac:dyDescent="0.35">
      <c r="C107" s="2">
        <f>'Form A1 - Official Party'!A17</f>
        <v>5</v>
      </c>
      <c r="D107" s="2">
        <f>'Form A1 - Official Party'!B17</f>
        <v>0</v>
      </c>
      <c r="E107" s="2">
        <f>'Form A1 - Official Party'!C17</f>
        <v>0</v>
      </c>
      <c r="G107" s="2" t="str">
        <f t="shared" si="0"/>
        <v>0 0</v>
      </c>
    </row>
    <row r="108" spans="3:7" hidden="1" x14ac:dyDescent="0.35">
      <c r="C108" s="2">
        <f>'Form A1 - Official Party'!A18</f>
        <v>6</v>
      </c>
      <c r="D108" s="2">
        <f>'Form A1 - Official Party'!B18</f>
        <v>0</v>
      </c>
      <c r="E108" s="2">
        <f>'Form A1 - Official Party'!C18</f>
        <v>0</v>
      </c>
      <c r="G108" s="2" t="str">
        <f t="shared" si="0"/>
        <v>0 0</v>
      </c>
    </row>
    <row r="109" spans="3:7" hidden="1" x14ac:dyDescent="0.35">
      <c r="C109" s="2">
        <f>'Form A1 - Official Party'!A19</f>
        <v>7</v>
      </c>
      <c r="D109" s="2">
        <f>'Form A1 - Official Party'!B19</f>
        <v>0</v>
      </c>
      <c r="E109" s="2">
        <f>'Form A1 - Official Party'!C19</f>
        <v>0</v>
      </c>
      <c r="G109" s="2" t="str">
        <f t="shared" si="0"/>
        <v>0 0</v>
      </c>
    </row>
    <row r="110" spans="3:7" hidden="1" x14ac:dyDescent="0.35">
      <c r="C110" s="2">
        <f>'Form A1 - Official Party'!A20</f>
        <v>8</v>
      </c>
      <c r="D110" s="2">
        <f>'Form A1 - Official Party'!B20</f>
        <v>0</v>
      </c>
      <c r="E110" s="2">
        <f>'Form A1 - Official Party'!C20</f>
        <v>0</v>
      </c>
      <c r="G110" s="2" t="str">
        <f t="shared" si="0"/>
        <v>0 0</v>
      </c>
    </row>
    <row r="111" spans="3:7" hidden="1" x14ac:dyDescent="0.35">
      <c r="C111" s="2">
        <f>'Form A1 - Official Party'!A21</f>
        <v>9</v>
      </c>
      <c r="D111" s="2">
        <f>'Form A1 - Official Party'!B21</f>
        <v>0</v>
      </c>
      <c r="E111" s="2">
        <f>'Form A1 - Official Party'!C21</f>
        <v>0</v>
      </c>
      <c r="G111" s="2" t="str">
        <f t="shared" si="0"/>
        <v>0 0</v>
      </c>
    </row>
    <row r="112" spans="3:7" hidden="1" x14ac:dyDescent="0.35">
      <c r="C112" s="2">
        <f>'Form A1 - Official Party'!A22</f>
        <v>10</v>
      </c>
      <c r="D112" s="2">
        <f>'Form A1 - Official Party'!B22</f>
        <v>0</v>
      </c>
      <c r="E112" s="2">
        <f>'Form A1 - Official Party'!C22</f>
        <v>0</v>
      </c>
      <c r="G112" s="2" t="str">
        <f t="shared" si="0"/>
        <v>0 0</v>
      </c>
    </row>
    <row r="113" spans="3:7" hidden="1" x14ac:dyDescent="0.35">
      <c r="C113" s="2">
        <f>'Form A1 - Official Party'!A23</f>
        <v>11</v>
      </c>
      <c r="D113" s="2">
        <f>'Form A1 - Official Party'!B23</f>
        <v>0</v>
      </c>
      <c r="E113" s="2">
        <f>'Form A1 - Official Party'!C23</f>
        <v>0</v>
      </c>
      <c r="G113" s="2" t="str">
        <f t="shared" si="0"/>
        <v>0 0</v>
      </c>
    </row>
    <row r="114" spans="3:7" hidden="1" x14ac:dyDescent="0.35">
      <c r="C114" s="2">
        <f>'Form A1 - Official Party'!A24</f>
        <v>12</v>
      </c>
      <c r="D114" s="2">
        <f>'Form A1 - Official Party'!B24</f>
        <v>0</v>
      </c>
      <c r="E114" s="2">
        <f>'Form A1 - Official Party'!C24</f>
        <v>0</v>
      </c>
      <c r="G114" s="2" t="str">
        <f t="shared" si="0"/>
        <v>0 0</v>
      </c>
    </row>
    <row r="115" spans="3:7" hidden="1" x14ac:dyDescent="0.35">
      <c r="C115" s="2">
        <f>'Form A1 - Official Party'!A25</f>
        <v>13</v>
      </c>
      <c r="D115" s="2">
        <f>'Form A1 - Official Party'!B25</f>
        <v>0</v>
      </c>
      <c r="E115" s="2">
        <f>'Form A1 - Official Party'!C25</f>
        <v>0</v>
      </c>
      <c r="G115" s="2" t="str">
        <f t="shared" si="0"/>
        <v>0 0</v>
      </c>
    </row>
    <row r="116" spans="3:7" hidden="1" x14ac:dyDescent="0.35"/>
    <row r="117" spans="3:7" hidden="1" x14ac:dyDescent="0.35"/>
    <row r="118" spans="3:7" hidden="1" x14ac:dyDescent="0.35"/>
    <row r="119" spans="3:7" hidden="1" x14ac:dyDescent="0.35"/>
    <row r="120" spans="3:7" hidden="1" x14ac:dyDescent="0.35"/>
    <row r="121" spans="3:7" hidden="1" x14ac:dyDescent="0.35"/>
    <row r="122" spans="3:7" hidden="1" x14ac:dyDescent="0.35"/>
    <row r="123" spans="3:7" hidden="1" x14ac:dyDescent="0.35"/>
    <row r="124" spans="3:7" hidden="1" x14ac:dyDescent="0.35"/>
    <row r="125" spans="3:7" hidden="1" x14ac:dyDescent="0.35"/>
    <row r="126" spans="3:7" hidden="1" x14ac:dyDescent="0.35"/>
    <row r="127" spans="3:7" hidden="1" x14ac:dyDescent="0.35"/>
    <row r="128" spans="3:7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</sheetData>
  <mergeCells count="97">
    <mergeCell ref="C37:C38"/>
    <mergeCell ref="K37:M38"/>
    <mergeCell ref="C39:C40"/>
    <mergeCell ref="C45:C46"/>
    <mergeCell ref="D45:J45"/>
    <mergeCell ref="K45:M46"/>
    <mergeCell ref="C50:K50"/>
    <mergeCell ref="M50:U50"/>
    <mergeCell ref="D52:J52"/>
    <mergeCell ref="L52:U52"/>
    <mergeCell ref="C57:C58"/>
    <mergeCell ref="D57:J57"/>
    <mergeCell ref="K57:M58"/>
    <mergeCell ref="N57:T57"/>
    <mergeCell ref="N58:T58"/>
    <mergeCell ref="D58:J58"/>
    <mergeCell ref="C55:C56"/>
    <mergeCell ref="D55:J55"/>
    <mergeCell ref="K55:M56"/>
    <mergeCell ref="N55:T55"/>
    <mergeCell ref="N56:T56"/>
    <mergeCell ref="D56:J56"/>
    <mergeCell ref="C53:C54"/>
    <mergeCell ref="D53:J53"/>
    <mergeCell ref="K53:M54"/>
    <mergeCell ref="N53:T53"/>
    <mergeCell ref="N54:T54"/>
    <mergeCell ref="D54:J54"/>
    <mergeCell ref="C47:C48"/>
    <mergeCell ref="D47:J47"/>
    <mergeCell ref="K47:M48"/>
    <mergeCell ref="N47:T47"/>
    <mergeCell ref="N48:T48"/>
    <mergeCell ref="D48:J48"/>
    <mergeCell ref="N45:T45"/>
    <mergeCell ref="N46:T46"/>
    <mergeCell ref="M42:U42"/>
    <mergeCell ref="D44:J44"/>
    <mergeCell ref="L44:U44"/>
    <mergeCell ref="D46:J46"/>
    <mergeCell ref="C42:K42"/>
    <mergeCell ref="K27:M27"/>
    <mergeCell ref="N27:T27"/>
    <mergeCell ref="N39:T39"/>
    <mergeCell ref="N40:T40"/>
    <mergeCell ref="D39:J39"/>
    <mergeCell ref="K39:M40"/>
    <mergeCell ref="D38:J38"/>
    <mergeCell ref="D40:J40"/>
    <mergeCell ref="N38:T38"/>
    <mergeCell ref="L36:U36"/>
    <mergeCell ref="D37:J37"/>
    <mergeCell ref="N37:T37"/>
    <mergeCell ref="D36:J36"/>
    <mergeCell ref="C34:K34"/>
    <mergeCell ref="M34:U34"/>
    <mergeCell ref="D27:J27"/>
    <mergeCell ref="K21:M21"/>
    <mergeCell ref="C24:K24"/>
    <mergeCell ref="M24:U24"/>
    <mergeCell ref="D25:J25"/>
    <mergeCell ref="L25:U25"/>
    <mergeCell ref="D22:J22"/>
    <mergeCell ref="K22:M22"/>
    <mergeCell ref="N22:T22"/>
    <mergeCell ref="N21:T21"/>
    <mergeCell ref="C19:K19"/>
    <mergeCell ref="M19:U19"/>
    <mergeCell ref="L20:U20"/>
    <mergeCell ref="D16:J16"/>
    <mergeCell ref="D17:J17"/>
    <mergeCell ref="T1:V2"/>
    <mergeCell ref="M7:U7"/>
    <mergeCell ref="D26:J26"/>
    <mergeCell ref="K26:M26"/>
    <mergeCell ref="N26:T26"/>
    <mergeCell ref="C5:U5"/>
    <mergeCell ref="K16:M16"/>
    <mergeCell ref="K17:M17"/>
    <mergeCell ref="D15:J15"/>
    <mergeCell ref="L15:U15"/>
    <mergeCell ref="C14:K14"/>
    <mergeCell ref="M14:U14"/>
    <mergeCell ref="D21:J21"/>
    <mergeCell ref="D20:J20"/>
    <mergeCell ref="N16:T16"/>
    <mergeCell ref="N17:T17"/>
    <mergeCell ref="C29:K29"/>
    <mergeCell ref="M29:U29"/>
    <mergeCell ref="D32:J32"/>
    <mergeCell ref="K32:M32"/>
    <mergeCell ref="N32:T32"/>
    <mergeCell ref="D30:J30"/>
    <mergeCell ref="L30:U30"/>
    <mergeCell ref="D31:J31"/>
    <mergeCell ref="K31:M31"/>
    <mergeCell ref="N31:T31"/>
  </mergeCells>
  <phoneticPr fontId="17" type="noConversion"/>
  <dataValidations count="1">
    <dataValidation type="list" allowBlank="1" showInputMessage="1" showErrorMessage="1" sqref="D53:J58 D16:J17 D21:J22 D26:J27 D31:J32 D37:J40 D45:J48">
      <formula1>$G$103:$G$115</formula1>
    </dataValidation>
  </dataValidations>
  <printOptions horizontalCentered="1"/>
  <pageMargins left="0.19685039370078741" right="0.19685039370078741" top="0.39000000000000007" bottom="0.39000000000000007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Export_to_database</vt:lpstr>
      <vt:lpstr>0 Information</vt:lpstr>
      <vt:lpstr>Form A1 - Official Party</vt:lpstr>
      <vt:lpstr>Form A2 - Other persons</vt:lpstr>
      <vt:lpstr>Form B - Players</vt:lpstr>
      <vt:lpstr>Form D - Summary of Entries</vt:lpstr>
      <vt:lpstr>Form E - Visa Form</vt:lpstr>
      <vt:lpstr>Form F - Modifications</vt:lpstr>
      <vt:lpstr>'0 Information'!Print_Area</vt:lpstr>
      <vt:lpstr>'Form A1 - Official Party'!Print_Area</vt:lpstr>
      <vt:lpstr>'Form A2 - Other persons'!Print_Area</vt:lpstr>
      <vt:lpstr>'Form B - Players'!Print_Area</vt:lpstr>
      <vt:lpstr>'Form D - Summary of Entries'!Print_Area</vt:lpstr>
      <vt:lpstr>'Form E - Visa Form'!Print_Area</vt:lpstr>
      <vt:lpstr>'Form F - Modifications'!Print_Area</vt:lpstr>
    </vt:vector>
  </TitlesOfParts>
  <Manager>Raul Calin</Manager>
  <Company>ITTF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Wisdom 2014 ITTF WJTTC</dc:title>
  <dc:subject>Final Entry Form</dc:subject>
  <dc:creator>Raul Calin</dc:creator>
  <cp:keywords/>
  <dc:description>Version 1.0 - 15th September 2014</dc:description>
  <cp:lastModifiedBy>eldawlatly@live.com</cp:lastModifiedBy>
  <cp:lastPrinted>2014-09-14T21:20:19Z</cp:lastPrinted>
  <dcterms:created xsi:type="dcterms:W3CDTF">2006-01-25T08:51:00Z</dcterms:created>
  <dcterms:modified xsi:type="dcterms:W3CDTF">2017-09-22T16:06:32Z</dcterms:modified>
  <cp:category/>
</cp:coreProperties>
</file>