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640" tabRatio="781" activeTab="0"/>
  </bookViews>
  <sheets>
    <sheet name="0 Information" sheetId="1" r:id="rId1"/>
    <sheet name="Form A1 - Official Party" sheetId="2" r:id="rId2"/>
    <sheet name="Form A2 - Other persons" sheetId="3" r:id="rId3"/>
    <sheet name="Form E - Visa Form" sheetId="4" state="hidden" r:id="rId4"/>
    <sheet name="Form F - Modifications" sheetId="5" r:id="rId5"/>
  </sheets>
  <definedNames>
    <definedName name="_xlnm.Print_Area" localSheetId="1">'Form A1 - Official Party'!$A$1:$U$34</definedName>
    <definedName name="_xlnm.Print_Area" localSheetId="2">'Form A2 - Other persons'!$A$1:$U$37</definedName>
    <definedName name="_xlnm.Print_Area" localSheetId="3">'Form E - Visa Form'!$A$1:$T$38</definedName>
    <definedName name="_xlnm.Print_Area" localSheetId="4">'Form F - Modifications'!$A$1:$W$50</definedName>
  </definedNames>
  <calcPr fullCalcOnLoad="1"/>
</workbook>
</file>

<file path=xl/comments2.xml><?xml version="1.0" encoding="utf-8"?>
<comments xmlns="http://schemas.openxmlformats.org/spreadsheetml/2006/main">
  <authors>
    <author>Raul Calin</author>
  </authors>
  <commentList>
    <comment ref="B16" authorId="0">
      <text>
        <r>
          <rPr>
            <b/>
            <sz val="8"/>
            <rFont val="Tahoma"/>
            <family val="0"/>
          </rPr>
          <t>Please put your players in order of strenght</t>
        </r>
      </text>
    </comment>
    <comment ref="B17" authorId="0">
      <text>
        <r>
          <rPr>
            <b/>
            <sz val="8"/>
            <rFont val="Tahoma"/>
            <family val="0"/>
          </rPr>
          <t>Please put your players in order of strenght</t>
        </r>
      </text>
    </comment>
    <comment ref="B18" authorId="0">
      <text>
        <r>
          <rPr>
            <b/>
            <sz val="8"/>
            <rFont val="Tahoma"/>
            <family val="0"/>
          </rPr>
          <t>Please put your players in order of strenght</t>
        </r>
      </text>
    </comment>
    <comment ref="B19" authorId="0">
      <text>
        <r>
          <rPr>
            <b/>
            <sz val="8"/>
            <rFont val="Tahoma"/>
            <family val="0"/>
          </rPr>
          <t>Please put your players in order of strenght</t>
        </r>
      </text>
    </comment>
    <comment ref="B20" authorId="0">
      <text>
        <r>
          <rPr>
            <b/>
            <sz val="8"/>
            <rFont val="Tahoma"/>
            <family val="0"/>
          </rPr>
          <t>Please put your players in order of strenght</t>
        </r>
      </text>
    </comment>
    <comment ref="B21" authorId="0">
      <text>
        <r>
          <rPr>
            <b/>
            <sz val="8"/>
            <rFont val="Tahoma"/>
            <family val="0"/>
          </rPr>
          <t>Please put your players in order of strenght</t>
        </r>
      </text>
    </comment>
    <comment ref="B22" authorId="0">
      <text>
        <r>
          <rPr>
            <b/>
            <sz val="8"/>
            <rFont val="Tahoma"/>
            <family val="0"/>
          </rPr>
          <t>Please put your players in order of strenght</t>
        </r>
      </text>
    </comment>
    <comment ref="B23" authorId="0">
      <text>
        <r>
          <rPr>
            <b/>
            <sz val="8"/>
            <rFont val="Tahoma"/>
            <family val="0"/>
          </rPr>
          <t>Please put your players in order of strenght</t>
        </r>
      </text>
    </comment>
  </commentList>
</comments>
</file>

<file path=xl/sharedStrings.xml><?xml version="1.0" encoding="utf-8"?>
<sst xmlns="http://schemas.openxmlformats.org/spreadsheetml/2006/main" count="255" uniqueCount="136">
  <si>
    <t>Michel</t>
  </si>
  <si>
    <t>KOHL</t>
  </si>
  <si>
    <t>C</t>
  </si>
  <si>
    <t>Abbreviations:</t>
  </si>
  <si>
    <t>Total Amount:</t>
  </si>
  <si>
    <t>Player:</t>
  </si>
  <si>
    <t>PLA</t>
  </si>
  <si>
    <t>Coach:</t>
  </si>
  <si>
    <t>COA</t>
  </si>
  <si>
    <t>Other accompanying persons to be accommodated with our official party:</t>
  </si>
  <si>
    <t>ACC</t>
  </si>
  <si>
    <t>Forename</t>
  </si>
  <si>
    <t>E</t>
  </si>
  <si>
    <t>OTHER PERSONS</t>
  </si>
  <si>
    <t>FROM THE TABLE TENNIS ASSOCIATION OF</t>
  </si>
  <si>
    <t>(Select players from the drop down menu)</t>
  </si>
  <si>
    <t>F</t>
  </si>
  <si>
    <t>Modifications</t>
  </si>
  <si>
    <t>MODIFICATIONS TO ENTRY FORM</t>
  </si>
  <si>
    <t>(Insert the new player with format FAMILY NAME First Name)</t>
  </si>
  <si>
    <t>replaced by:</t>
  </si>
  <si>
    <t>Arrival</t>
  </si>
  <si>
    <t>Departure</t>
  </si>
  <si>
    <t>Hospitality</t>
  </si>
  <si>
    <t>free</t>
  </si>
  <si>
    <t>we pay</t>
  </si>
  <si>
    <t>SR/DR</t>
  </si>
  <si>
    <t xml:space="preserve">DR </t>
  </si>
  <si>
    <t>with No.</t>
  </si>
  <si>
    <t>Amount</t>
  </si>
  <si>
    <t>Timo</t>
  </si>
  <si>
    <t xml:space="preserve">M </t>
  </si>
  <si>
    <t>DR</t>
  </si>
  <si>
    <t>x</t>
  </si>
  <si>
    <t>No. 2</t>
  </si>
  <si>
    <t>REPLACED BY:</t>
  </si>
  <si>
    <t xml:space="preserve">Signature </t>
  </si>
  <si>
    <t>Leipzig</t>
  </si>
  <si>
    <t>SURNAME</t>
  </si>
  <si>
    <t>BOLL</t>
  </si>
  <si>
    <t>Signature:</t>
  </si>
  <si>
    <t>Date:</t>
  </si>
  <si>
    <t>Association:</t>
  </si>
  <si>
    <t>Position in</t>
  </si>
  <si>
    <t>Visa Form</t>
  </si>
  <si>
    <t>Country of</t>
  </si>
  <si>
    <t>Citizenship</t>
  </si>
  <si>
    <t>Passport</t>
  </si>
  <si>
    <t>Number</t>
  </si>
  <si>
    <t>(see Abbr)</t>
  </si>
  <si>
    <t>Germany</t>
  </si>
  <si>
    <t>UX4587623</t>
  </si>
  <si>
    <t>Issued in</t>
  </si>
  <si>
    <t>Residence</t>
  </si>
  <si>
    <t>in</t>
  </si>
  <si>
    <t>Official Party</t>
  </si>
  <si>
    <t>No.</t>
  </si>
  <si>
    <t xml:space="preserve">Name </t>
  </si>
  <si>
    <t>Function</t>
  </si>
  <si>
    <t>M/F</t>
  </si>
  <si>
    <t>OFFICIAL DELEGATION</t>
  </si>
  <si>
    <t>DD</t>
  </si>
  <si>
    <t>MM</t>
  </si>
  <si>
    <t>mm</t>
  </si>
  <si>
    <t>hh</t>
  </si>
  <si>
    <t>Flight No</t>
  </si>
  <si>
    <t>LH 3456</t>
  </si>
  <si>
    <t>LH 1234</t>
  </si>
  <si>
    <t>Date and place___________________________________________________________</t>
  </si>
  <si>
    <t>M</t>
  </si>
  <si>
    <t>SR</t>
  </si>
  <si>
    <t>YYYY</t>
  </si>
  <si>
    <t>Date of Issuance</t>
  </si>
  <si>
    <t>Valid until</t>
  </si>
  <si>
    <t>Date of Birth</t>
  </si>
  <si>
    <t>LEIPZIG</t>
  </si>
  <si>
    <t>City of</t>
  </si>
  <si>
    <t>Birth</t>
  </si>
  <si>
    <t>A1</t>
  </si>
  <si>
    <t>OTH</t>
  </si>
  <si>
    <t>Other persons</t>
  </si>
  <si>
    <t>A2</t>
  </si>
  <si>
    <t>4 boys' players, 4 girls' players,</t>
  </si>
  <si>
    <t>2 coaches, 1 team manager</t>
  </si>
  <si>
    <t>If you have more than 11 persons in your Party, please use the next sheet</t>
  </si>
  <si>
    <t>Team Manager</t>
  </si>
  <si>
    <t>HEA</t>
  </si>
  <si>
    <t>Coaches, Guest and accompanying persons</t>
  </si>
  <si>
    <t>not included in the official team.</t>
  </si>
  <si>
    <t xml:space="preserve">From the Team of: </t>
  </si>
  <si>
    <t>From the Team of:</t>
  </si>
  <si>
    <t xml:space="preserve">make them on this form, listing only the changes and sending it by e-mail or giving in hand to the </t>
  </si>
  <si>
    <t>BOYS TEAM ORIGINAL ENTRY</t>
  </si>
  <si>
    <t>GIRLS TEAM ORIGINAL ENTRY</t>
  </si>
  <si>
    <t>Signed on behalf of the above Team by</t>
  </si>
  <si>
    <t>Position in Team</t>
  </si>
  <si>
    <t>To All Team Managers:</t>
  </si>
  <si>
    <t>INSTRUCTIONS</t>
  </si>
  <si>
    <t>If you need to change a player, please use the form F and submit to the ITTF Competition Manager</t>
  </si>
  <si>
    <t>Please send this form to:</t>
  </si>
  <si>
    <t>3 Days</t>
  </si>
  <si>
    <t>Frankfurt</t>
  </si>
  <si>
    <t>Consulate of</t>
  </si>
  <si>
    <t>VISA application</t>
  </si>
  <si>
    <t>(not needed if sending this file electronically from the e-mail of the Team Manager)</t>
  </si>
  <si>
    <t>If you need a VISA for USA fill this form and send a scanned copy of your passport!!</t>
  </si>
  <si>
    <t>Permament</t>
  </si>
  <si>
    <t>Address</t>
  </si>
  <si>
    <t>Telephonne</t>
  </si>
  <si>
    <t>Full details</t>
  </si>
  <si>
    <t>With Int. Code</t>
  </si>
  <si>
    <t>Please complete first the Form A1 and A2: "Official Party" and "Other persons" filling in the names</t>
  </si>
  <si>
    <t>Note that in the Form A1 the function and genders are already filled. Please put names accordingly.</t>
  </si>
  <si>
    <t>second, position 6 for the 3rd and position 7 for the 4th. Same applies for girls in positions 8-11.</t>
  </si>
  <si>
    <t>IMPORTANT:</t>
  </si>
  <si>
    <t>Please read the prospectus. Special prices only apply to the four first persons / two rooms out</t>
  </si>
  <si>
    <t>of the official delegation of 4 boys players, 4 girls players, two caocehs and one team manager.</t>
  </si>
  <si>
    <t>Please complete the forms in order: first the Form A1, then the Form A2</t>
  </si>
  <si>
    <t xml:space="preserve">Please put your players in order of strength. Position 4 for the best cadet boy, position 5 for the </t>
  </si>
  <si>
    <t>Friday 26th August 2016</t>
  </si>
  <si>
    <t>M = Male; F = Female; Road = Car; SR = Single Room; DR = Double Room</t>
  </si>
  <si>
    <t>Airport</t>
  </si>
  <si>
    <t>2017 ITTF WORLD CADET CHALLENGE</t>
  </si>
  <si>
    <t>21st Oct - 29th Oct 2017, Suva, Fiji</t>
  </si>
  <si>
    <t>Deadline Final Entry: Friday 8th September 2017</t>
  </si>
  <si>
    <t>Deadline Travel Details: 15th September 2017</t>
  </si>
  <si>
    <t>Welcome to Fiji! We encourage you to read carefully the instructions and proceed accordingly.</t>
  </si>
  <si>
    <t>mdawlatly@ittf.com</t>
  </si>
  <si>
    <r>
      <t>These forms must be received by</t>
    </r>
    <r>
      <rPr>
        <b/>
        <sz val="11"/>
        <color indexed="10"/>
        <rFont val="Arial"/>
        <family val="0"/>
      </rPr>
      <t xml:space="preserve"> Friday 8th September 2017</t>
    </r>
  </si>
  <si>
    <t>of all the participants. Travel details MUST be sent also no later than Friday 15th September 2017.</t>
  </si>
  <si>
    <r>
      <t xml:space="preserve">for the event (Mohamed Dawlatly - </t>
    </r>
    <r>
      <rPr>
        <sz val="11"/>
        <color indexed="12"/>
        <rFont val="Arial"/>
        <family val="0"/>
      </rPr>
      <t>mdawlatly@ittf.com</t>
    </r>
    <r>
      <rPr>
        <sz val="11"/>
        <rFont val="Arial"/>
        <family val="2"/>
      </rPr>
      <t xml:space="preserve"> ) as soon as possible.</t>
    </r>
  </si>
  <si>
    <t>NAN Airport = Nadi International Airport ; SUV Airport = Suva International Airport</t>
  </si>
  <si>
    <t>NAN Airport</t>
  </si>
  <si>
    <t>SUV Airport</t>
  </si>
  <si>
    <r>
      <t>If you have any modification to your original team entries (between 9th</t>
    </r>
    <r>
      <rPr>
        <sz val="10"/>
        <rFont val="Arial"/>
        <family val="2"/>
      </rPr>
      <t xml:space="preserve"> September and </t>
    </r>
    <r>
      <rPr>
        <sz val="10"/>
        <rFont val="Arial"/>
        <family val="2"/>
      </rPr>
      <t>20th</t>
    </r>
    <r>
      <rPr>
        <sz val="10"/>
        <rFont val="Arial"/>
        <family val="2"/>
      </rPr>
      <t xml:space="preserve"> October) </t>
    </r>
  </si>
  <si>
    <r>
      <t xml:space="preserve">ITTF Competition Manager on site in </t>
    </r>
    <r>
      <rPr>
        <sz val="10"/>
        <rFont val="Arial"/>
        <family val="2"/>
      </rPr>
      <t>Suva, Fiji</t>
    </r>
    <r>
      <rPr>
        <sz val="10"/>
        <rFont val="Arial"/>
        <family val="2"/>
      </rPr>
      <t>, as soon as possible BEFORE THE DRAW.</t>
    </r>
  </si>
</sst>
</file>

<file path=xl/styles.xml><?xml version="1.0" encoding="utf-8"?>
<styleSheet xmlns="http://schemas.openxmlformats.org/spreadsheetml/2006/main">
  <numFmts count="69">
    <numFmt numFmtId="5" formatCode="&quot;EGP&quot;#,##0_);\(&quot;EGP&quot;#,##0\)"/>
    <numFmt numFmtId="6" formatCode="&quot;EGP&quot;#,##0_);[Red]\(&quot;EGP&quot;#,##0\)"/>
    <numFmt numFmtId="7" formatCode="&quot;EGP&quot;#,##0.00_);\(&quot;EGP&quot;#,##0.00\)"/>
    <numFmt numFmtId="8" formatCode="&quot;EGP&quot;#,##0.00_);[Red]\(&quot;EGP&quot;#,##0.00\)"/>
    <numFmt numFmtId="42" formatCode="_(&quot;EGP&quot;* #,##0_);_(&quot;EGP&quot;* \(#,##0\);_(&quot;EGP&quot;* &quot;-&quot;_);_(@_)"/>
    <numFmt numFmtId="41" formatCode="_(* #,##0_);_(* \(#,##0\);_(* &quot;-&quot;_);_(@_)"/>
    <numFmt numFmtId="44" formatCode="_(&quot;EGP&quot;* #,##0.00_);_(&quot;EGP&quot;* \(#,##0.00\);_(&quot;EGP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EGP&quot;#,##0;\-&quot;EGP&quot;#,##0"/>
    <numFmt numFmtId="173" formatCode="&quot;EGP&quot;#,##0;[Red]\-&quot;EGP&quot;#,##0"/>
    <numFmt numFmtId="174" formatCode="&quot;EGP&quot;#,##0.00;\-&quot;EGP&quot;#,##0.00"/>
    <numFmt numFmtId="175" formatCode="&quot;EGP&quot;#,##0.00;[Red]\-&quot;EGP&quot;#,##0.00"/>
    <numFmt numFmtId="176" formatCode="_-&quot;EGP&quot;* #,##0_-;\-&quot;EGP&quot;* #,##0_-;_-&quot;EGP&quot;* &quot;-&quot;_-;_-@_-"/>
    <numFmt numFmtId="177" formatCode="_-&quot;EGP&quot;* #,##0.00_-;\-&quot;EGP&quot;* #,##0.00_-;_-&quot;EGP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&quot;CHF&quot;;\-#,##0&quot;CHF&quot;"/>
    <numFmt numFmtId="193" formatCode="#,##0&quot;CHF&quot;;[Red]\-#,##0&quot;CHF&quot;"/>
    <numFmt numFmtId="194" formatCode="#,##0.00&quot;CHF&quot;;\-#,##0.00&quot;CHF&quot;"/>
    <numFmt numFmtId="195" formatCode="#,##0.00&quot;CHF&quot;;[Red]\-#,##0.00&quot;CHF&quot;"/>
    <numFmt numFmtId="196" formatCode="_-* #,##0&quot;CHF&quot;_-;\-* #,##0&quot;CHF&quot;_-;_-* &quot;-&quot;&quot;CHF&quot;_-;_-@_-"/>
    <numFmt numFmtId="197" formatCode="_-* #,##0_C_H_F_-;\-* #,##0_C_H_F_-;_-* &quot;-&quot;_C_H_F_-;_-@_-"/>
    <numFmt numFmtId="198" formatCode="_-* #,##0.00&quot;CHF&quot;_-;\-* #,##0.00&quot;CHF&quot;_-;_-* &quot;-&quot;??&quot;CHF&quot;_-;_-@_-"/>
    <numFmt numFmtId="199" formatCode="_-* #,##0.00_C_H_F_-;\-* #,##0.00_C_H_F_-;_-* &quot;-&quot;??_C_H_F_-;_-@_-"/>
    <numFmt numFmtId="200" formatCode="00"/>
    <numFmt numFmtId="201" formatCode="[$$-409]#,##0.00"/>
    <numFmt numFmtId="202" formatCode="#,##0.00\ &quot;€&quot;"/>
    <numFmt numFmtId="203" formatCode="#,##0\ &quot;€&quot;"/>
    <numFmt numFmtId="204" formatCode="[$$-409]#,##0"/>
    <numFmt numFmtId="205" formatCode="#,##0_C_H_F"/>
    <numFmt numFmtId="206" formatCode="#,##0\ &quot;$&quot;"/>
    <numFmt numFmtId="207" formatCode="#,###\ &quot;$&quot;"/>
    <numFmt numFmtId="208" formatCode="_-* #,##0.00\ &quot;$&quot;_-;\-* #,##0.00\ &quot;$&quot;_-;_-* &quot;-&quot;??\ &quot;$&quot;_-;_-@_-"/>
    <numFmt numFmtId="209" formatCode="#,##0.00\ &quot;$&quot;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¥-411]#,##0.00;\-[$¥-411]#,##0.00"/>
    <numFmt numFmtId="218" formatCode="[$$-2409]#,##0"/>
    <numFmt numFmtId="219" formatCode="[$¥-411]#,##0"/>
    <numFmt numFmtId="220" formatCode="#,##0\ [$USD]"/>
    <numFmt numFmtId="221" formatCode="#,##0.00\ [$USD];\-#,##0.00\ [$USD]"/>
    <numFmt numFmtId="222" formatCode="#,##0.00\ [$EUR];\-#,##0.00\ [$EUR]"/>
    <numFmt numFmtId="223" formatCode="[$USD]\ #,##0.00;\-[$USD]\ #,##0.00"/>
    <numFmt numFmtId="224" formatCode="[$USD]\ #,##0.00"/>
  </numFmts>
  <fonts count="69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16"/>
      <color indexed="10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8"/>
      <name val="Tahoma"/>
      <family val="0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11"/>
      <color indexed="10"/>
      <name val="Arial"/>
      <family val="0"/>
    </font>
    <font>
      <sz val="11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46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13" xfId="0" applyFont="1" applyBorder="1" applyAlignment="1" applyProtection="1">
      <alignment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33" borderId="14" xfId="0" applyNumberFormat="1" applyFont="1" applyFill="1" applyBorder="1" applyAlignment="1">
      <alignment vertical="center" shrinkToFit="1"/>
    </xf>
    <xf numFmtId="49" fontId="12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200" fontId="1" fillId="33" borderId="19" xfId="0" applyNumberFormat="1" applyFont="1" applyFill="1" applyBorder="1" applyAlignment="1">
      <alignment horizontal="center" vertical="center"/>
    </xf>
    <xf numFmtId="200" fontId="1" fillId="33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84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84" fontId="0" fillId="0" borderId="0" xfId="46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Border="1" applyAlignment="1" applyProtection="1">
      <alignment horizontal="center" vertical="center" shrinkToFit="1"/>
      <protection locked="0"/>
    </xf>
    <xf numFmtId="0" fontId="8" fillId="33" borderId="1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00" fontId="12" fillId="0" borderId="24" xfId="0" applyNumberFormat="1" applyFont="1" applyBorder="1" applyAlignment="1" applyProtection="1">
      <alignment horizontal="center" vertical="center" shrinkToFit="1"/>
      <protection locked="0"/>
    </xf>
    <xf numFmtId="200" fontId="12" fillId="0" borderId="13" xfId="0" applyNumberFormat="1" applyFont="1" applyBorder="1" applyAlignment="1" applyProtection="1">
      <alignment horizontal="center" vertical="center" shrinkToFit="1"/>
      <protection locked="0"/>
    </xf>
    <xf numFmtId="200" fontId="12" fillId="0" borderId="14" xfId="0" applyNumberFormat="1" applyFont="1" applyBorder="1" applyAlignment="1" applyProtection="1">
      <alignment horizontal="center" vertical="center" shrinkToFit="1"/>
      <protection locked="0"/>
    </xf>
    <xf numFmtId="200" fontId="1" fillId="33" borderId="26" xfId="0" applyNumberFormat="1" applyFont="1" applyFill="1" applyBorder="1" applyAlignment="1">
      <alignment horizontal="center" vertical="center"/>
    </xf>
    <xf numFmtId="200" fontId="12" fillId="0" borderId="25" xfId="0" applyNumberFormat="1" applyFont="1" applyBorder="1" applyAlignment="1" applyProtection="1">
      <alignment horizontal="center" vertical="center" shrinkToFit="1"/>
      <protection locked="0"/>
    </xf>
    <xf numFmtId="200" fontId="12" fillId="0" borderId="15" xfId="0" applyNumberFormat="1" applyFont="1" applyBorder="1" applyAlignment="1" applyProtection="1">
      <alignment horizontal="center" vertical="center" shrinkToFit="1"/>
      <protection locked="0"/>
    </xf>
    <xf numFmtId="200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12" fillId="0" borderId="24" xfId="0" applyNumberFormat="1" applyFont="1" applyBorder="1" applyAlignment="1" applyProtection="1">
      <alignment horizontal="center" vertical="center" shrinkToFit="1"/>
      <protection locked="0"/>
    </xf>
    <xf numFmtId="0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0" borderId="25" xfId="0" applyNumberFormat="1" applyFont="1" applyBorder="1" applyAlignment="1" applyProtection="1">
      <alignment horizontal="center" vertical="center" shrinkToFit="1"/>
      <protection locked="0"/>
    </xf>
    <xf numFmtId="0" fontId="12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left" vertical="center"/>
    </xf>
    <xf numFmtId="184" fontId="0" fillId="0" borderId="0" xfId="46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84" fontId="0" fillId="0" borderId="0" xfId="46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34" borderId="13" xfId="0" applyFont="1" applyFill="1" applyBorder="1" applyAlignment="1" applyProtection="1">
      <alignment horizontal="center" vertical="center" shrinkToFit="1"/>
      <protection locked="0"/>
    </xf>
    <xf numFmtId="221" fontId="12" fillId="34" borderId="13" xfId="46" applyNumberFormat="1" applyFont="1" applyFill="1" applyBorder="1" applyAlignment="1" applyProtection="1">
      <alignment vertical="center" shrinkToFit="1"/>
      <protection locked="0"/>
    </xf>
    <xf numFmtId="221" fontId="12" fillId="34" borderId="14" xfId="46" applyNumberFormat="1" applyFont="1" applyFill="1" applyBorder="1" applyAlignment="1" applyProtection="1">
      <alignment vertical="center" shrinkToFit="1"/>
      <protection locked="0"/>
    </xf>
    <xf numFmtId="0" fontId="12" fillId="34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28" fillId="0" borderId="15" xfId="0" applyNumberFormat="1" applyFont="1" applyBorder="1" applyAlignment="1" applyProtection="1">
      <alignment horizontal="center" vertical="center" shrinkToFit="1"/>
      <protection locked="0"/>
    </xf>
    <xf numFmtId="49" fontId="28" fillId="0" borderId="16" xfId="0" applyNumberFormat="1" applyFont="1" applyBorder="1" applyAlignment="1" applyProtection="1">
      <alignment horizontal="center" vertical="center" shrinkToFit="1"/>
      <protection locked="0"/>
    </xf>
    <xf numFmtId="222" fontId="1" fillId="34" borderId="19" xfId="46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12" fillId="35" borderId="13" xfId="0" applyFont="1" applyFill="1" applyBorder="1" applyAlignment="1" applyProtection="1">
      <alignment vertical="center" shrinkToFit="1"/>
      <protection locked="0"/>
    </xf>
    <xf numFmtId="0" fontId="12" fillId="35" borderId="13" xfId="0" applyFont="1" applyFill="1" applyBorder="1" applyAlignment="1" applyProtection="1">
      <alignment horizontal="center" vertical="center" shrinkToFit="1"/>
      <protection locked="0"/>
    </xf>
    <xf numFmtId="0" fontId="1" fillId="35" borderId="13" xfId="0" applyFont="1" applyFill="1" applyBorder="1" applyAlignment="1" applyProtection="1">
      <alignment horizontal="center" vertical="center" shrinkToFit="1"/>
      <protection locked="0"/>
    </xf>
    <xf numFmtId="0" fontId="12" fillId="35" borderId="14" xfId="0" applyFont="1" applyFill="1" applyBorder="1" applyAlignment="1" applyProtection="1">
      <alignment vertical="center" shrinkToFit="1"/>
      <protection locked="0"/>
    </xf>
    <xf numFmtId="0" fontId="1" fillId="35" borderId="14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Border="1" applyAlignment="1">
      <alignment horizontal="left" vertical="center"/>
    </xf>
    <xf numFmtId="223" fontId="27" fillId="33" borderId="19" xfId="46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20" fontId="4" fillId="34" borderId="16" xfId="46" applyNumberFormat="1" applyFont="1" applyFill="1" applyBorder="1" applyAlignment="1">
      <alignment horizontal="right" vertical="center"/>
    </xf>
    <xf numFmtId="220" fontId="4" fillId="34" borderId="22" xfId="46" applyNumberFormat="1" applyFont="1" applyFill="1" applyBorder="1" applyAlignment="1">
      <alignment horizontal="right" vertical="center"/>
    </xf>
    <xf numFmtId="184" fontId="1" fillId="0" borderId="17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223" fontId="4" fillId="0" borderId="16" xfId="46" applyNumberFormat="1" applyFont="1" applyFill="1" applyBorder="1" applyAlignment="1">
      <alignment horizontal="right" vertical="center"/>
    </xf>
    <xf numFmtId="223" fontId="4" fillId="0" borderId="22" xfId="46" applyNumberFormat="1" applyFont="1" applyFill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left" vertical="center" shrinkToFit="1"/>
      <protection locked="0"/>
    </xf>
    <xf numFmtId="0" fontId="20" fillId="33" borderId="30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3" fillId="0" borderId="0" xfId="55" applyFont="1" applyAlignment="1" applyProtection="1">
      <alignment horizontal="center" shrinkToFit="1"/>
      <protection/>
    </xf>
    <xf numFmtId="224" fontId="1" fillId="35" borderId="13" xfId="46" applyNumberFormat="1" applyFont="1" applyFill="1" applyBorder="1" applyAlignment="1" applyProtection="1">
      <alignment vertical="center" shrinkToFit="1"/>
      <protection locked="0"/>
    </xf>
    <xf numFmtId="224" fontId="1" fillId="35" borderId="14" xfId="46" applyNumberFormat="1" applyFont="1" applyFill="1" applyBorder="1" applyAlignment="1" applyProtection="1">
      <alignment vertical="center" shrinkToFit="1"/>
      <protection locked="0"/>
    </xf>
    <xf numFmtId="224" fontId="1" fillId="0" borderId="14" xfId="46" applyNumberFormat="1" applyFont="1" applyFill="1" applyBorder="1" applyAlignment="1" applyProtection="1">
      <alignment vertical="center" shrinkToFi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ipervínculo_WTTC Zagreb 2007 - Prel Entry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1</xdr:row>
      <xdr:rowOff>133350</xdr:rowOff>
    </xdr:from>
    <xdr:to>
      <xdr:col>18</xdr:col>
      <xdr:colOff>114300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5788" t="13284" r="15037" b="9092"/>
        <a:stretch>
          <a:fillRect/>
        </a:stretch>
      </xdr:blipFill>
      <xdr:spPr>
        <a:xfrm>
          <a:off x="5038725" y="314325"/>
          <a:ext cx="1019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76200</xdr:rowOff>
    </xdr:from>
    <xdr:to>
      <xdr:col>4</xdr:col>
      <xdr:colOff>200025</xdr:colOff>
      <xdr:row>7</xdr:row>
      <xdr:rowOff>142875</xdr:rowOff>
    </xdr:to>
    <xdr:pic>
      <xdr:nvPicPr>
        <xdr:cNvPr id="2" name="Bild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13</xdr:row>
      <xdr:rowOff>123825</xdr:rowOff>
    </xdr:from>
    <xdr:to>
      <xdr:col>11</xdr:col>
      <xdr:colOff>200025</xdr:colOff>
      <xdr:row>13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3114675" y="2447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123825</xdr:rowOff>
    </xdr:from>
    <xdr:to>
      <xdr:col>11</xdr:col>
      <xdr:colOff>200025</xdr:colOff>
      <xdr:row>21</xdr:row>
      <xdr:rowOff>123825</xdr:rowOff>
    </xdr:to>
    <xdr:sp>
      <xdr:nvSpPr>
        <xdr:cNvPr id="2" name="Line 3"/>
        <xdr:cNvSpPr>
          <a:spLocks/>
        </xdr:cNvSpPr>
      </xdr:nvSpPr>
      <xdr:spPr>
        <a:xfrm>
          <a:off x="3114675" y="432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dawlatly@ittf.com" TargetMode="External" /><Relationship Id="rId2" Type="http://schemas.openxmlformats.org/officeDocument/2006/relationships/hyperlink" Target="mailto:mdawlatly@ittf.com" TargetMode="External" /><Relationship Id="rId3" Type="http://schemas.openxmlformats.org/officeDocument/2006/relationships/hyperlink" Target="mailto:mdawlatly@ittf.com" TargetMode="External" /><Relationship Id="rId4" Type="http://schemas.openxmlformats.org/officeDocument/2006/relationships/hyperlink" Target="mailto:mdawlatly@ittf.com" TargetMode="External" /><Relationship Id="rId5" Type="http://schemas.openxmlformats.org/officeDocument/2006/relationships/hyperlink" Target="mailto:mdawlatly@ittf.com" TargetMode="External" /><Relationship Id="rId6" Type="http://schemas.openxmlformats.org/officeDocument/2006/relationships/hyperlink" Target="mailto:mdawlatly@ittf.com" TargetMode="External" /><Relationship Id="rId7" Type="http://schemas.openxmlformats.org/officeDocument/2006/relationships/hyperlink" Target="mailto:mdawlatly@ittf.com" TargetMode="External" /><Relationship Id="rId8" Type="http://schemas.openxmlformats.org/officeDocument/2006/relationships/hyperlink" Target="mailto:mdawlatly@ittf.com" TargetMode="External" /><Relationship Id="rId9" Type="http://schemas.openxmlformats.org/officeDocument/2006/relationships/hyperlink" Target="mailto:mdawlatly@ittf.com" TargetMode="External" /><Relationship Id="rId10" Type="http://schemas.openxmlformats.org/officeDocument/2006/relationships/hyperlink" Target="mailto:mdawlatly@ittf.com" TargetMode="External" /><Relationship Id="rId11" Type="http://schemas.openxmlformats.org/officeDocument/2006/relationships/hyperlink" Target="mailto:mdawlatly@ittf.com" TargetMode="External" /><Relationship Id="rId12" Type="http://schemas.openxmlformats.org/officeDocument/2006/relationships/hyperlink" Target="mailto:mdawlatly@ittf.com" TargetMode="External" /><Relationship Id="rId13" Type="http://schemas.openxmlformats.org/officeDocument/2006/relationships/hyperlink" Target="mailto:mdawlatly@ittf.com" TargetMode="External" /><Relationship Id="rId1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34"/>
  <sheetViews>
    <sheetView showGridLines="0" tabSelected="1" zoomScalePageLayoutView="0" workbookViewId="0" topLeftCell="A1">
      <selection activeCell="L34" sqref="L34"/>
    </sheetView>
  </sheetViews>
  <sheetFormatPr defaultColWidth="9.140625" defaultRowHeight="12.75"/>
  <cols>
    <col min="1" max="1" width="1.7109375" style="94" customWidth="1"/>
    <col min="2" max="20" width="5.140625" style="94" customWidth="1"/>
    <col min="21" max="21" width="1.7109375" style="94" customWidth="1"/>
    <col min="22" max="16384" width="9.140625" style="94" customWidth="1"/>
  </cols>
  <sheetData>
    <row r="2" ht="14.25"/>
    <row r="3" spans="6:15" ht="18">
      <c r="F3" s="121" t="s">
        <v>122</v>
      </c>
      <c r="G3" s="121"/>
      <c r="H3" s="121"/>
      <c r="I3" s="121"/>
      <c r="J3" s="121"/>
      <c r="K3" s="121"/>
      <c r="L3" s="121"/>
      <c r="M3" s="121"/>
      <c r="N3" s="121"/>
      <c r="O3" s="121"/>
    </row>
    <row r="4" spans="6:15" ht="13.5" customHeight="1">
      <c r="F4" s="122" t="s">
        <v>123</v>
      </c>
      <c r="G4" s="122"/>
      <c r="H4" s="122"/>
      <c r="I4" s="122"/>
      <c r="J4" s="122"/>
      <c r="K4" s="122"/>
      <c r="L4" s="122"/>
      <c r="M4" s="122"/>
      <c r="N4" s="122"/>
      <c r="O4" s="122"/>
    </row>
    <row r="5" spans="6:15" ht="15.75" customHeight="1">
      <c r="F5" s="123" t="s">
        <v>124</v>
      </c>
      <c r="G5" s="123"/>
      <c r="H5" s="123"/>
      <c r="I5" s="123"/>
      <c r="J5" s="123"/>
      <c r="K5" s="123"/>
      <c r="L5" s="123"/>
      <c r="M5" s="123"/>
      <c r="N5" s="123"/>
      <c r="O5" s="123"/>
    </row>
    <row r="6" spans="6:15" ht="14.25">
      <c r="F6" s="123" t="s">
        <v>125</v>
      </c>
      <c r="G6" s="123"/>
      <c r="H6" s="123"/>
      <c r="I6" s="123"/>
      <c r="J6" s="123"/>
      <c r="K6" s="123"/>
      <c r="L6" s="123"/>
      <c r="M6" s="123"/>
      <c r="N6" s="123"/>
      <c r="O6" s="123"/>
    </row>
    <row r="7" ht="14.25"/>
    <row r="8" ht="14.25"/>
    <row r="9" ht="14.25"/>
    <row r="10" ht="14.25"/>
    <row r="13" spans="2:18" ht="13.5">
      <c r="B13" s="94" t="s">
        <v>96</v>
      </c>
      <c r="R13" s="96" t="s">
        <v>119</v>
      </c>
    </row>
    <row r="15" ht="13.5">
      <c r="B15" s="94" t="s">
        <v>126</v>
      </c>
    </row>
    <row r="17" spans="2:18" ht="15" customHeight="1">
      <c r="B17" s="94" t="s">
        <v>99</v>
      </c>
      <c r="F17" s="174" t="s">
        <v>127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9" spans="2:13" ht="13.5">
      <c r="B19" s="120" t="s">
        <v>128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2:20" ht="6.75" customHeight="1" thickBot="1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ht="7.5" customHeight="1"/>
    <row r="22" ht="30">
      <c r="K22" s="97" t="s">
        <v>97</v>
      </c>
    </row>
    <row r="23" ht="7.5" customHeight="1"/>
    <row r="24" spans="2:3" ht="13.5">
      <c r="B24" s="94">
        <v>1</v>
      </c>
      <c r="C24" s="94" t="s">
        <v>117</v>
      </c>
    </row>
    <row r="26" spans="2:3" ht="13.5">
      <c r="B26" s="94">
        <v>2</v>
      </c>
      <c r="C26" s="94" t="s">
        <v>111</v>
      </c>
    </row>
    <row r="27" ht="13.5">
      <c r="C27" s="94" t="s">
        <v>129</v>
      </c>
    </row>
    <row r="28" ht="13.5">
      <c r="C28" s="94" t="s">
        <v>112</v>
      </c>
    </row>
    <row r="30" spans="2:3" ht="13.5">
      <c r="B30" s="94">
        <v>3</v>
      </c>
      <c r="C30" s="111" t="s">
        <v>118</v>
      </c>
    </row>
    <row r="31" ht="13.5">
      <c r="C31" s="111" t="s">
        <v>113</v>
      </c>
    </row>
    <row r="33" spans="2:3" ht="13.5">
      <c r="B33" s="94">
        <v>5</v>
      </c>
      <c r="C33" s="94" t="s">
        <v>98</v>
      </c>
    </row>
    <row r="34" ht="13.5">
      <c r="C34" s="94" t="s">
        <v>130</v>
      </c>
    </row>
  </sheetData>
  <sheetProtection/>
  <mergeCells count="6">
    <mergeCell ref="F17:R17"/>
    <mergeCell ref="B19:M19"/>
    <mergeCell ref="F3:O3"/>
    <mergeCell ref="F4:O4"/>
    <mergeCell ref="F5:O5"/>
    <mergeCell ref="F6:O6"/>
  </mergeCells>
  <hyperlinks>
    <hyperlink ref="F17" r:id="rId1" display="mdawlatly@ittf.com"/>
    <hyperlink ref="G17" r:id="rId2" display="mailto:mdawlatly@ittf.com"/>
    <hyperlink ref="H17" r:id="rId3" display="mailto:mdawlatly@ittf.com"/>
    <hyperlink ref="I17" r:id="rId4" display="mailto:mdawlatly@ittf.com"/>
    <hyperlink ref="J17" r:id="rId5" display="mailto:mdawlatly@ittf.com"/>
    <hyperlink ref="K17" r:id="rId6" display="mailto:mdawlatly@ittf.com"/>
    <hyperlink ref="L17" r:id="rId7" display="mailto:mdawlatly@ittf.com"/>
    <hyperlink ref="M17" r:id="rId8" display="mailto:mdawlatly@ittf.com"/>
    <hyperlink ref="N17" r:id="rId9" display="mailto:mdawlatly@ittf.com"/>
    <hyperlink ref="O17" r:id="rId10" display="mailto:mdawlatly@ittf.com"/>
    <hyperlink ref="P17" r:id="rId11" display="mailto:mdawlatly@ittf.com"/>
    <hyperlink ref="Q17" r:id="rId12" display="mailto:mdawlatly@ittf.com"/>
    <hyperlink ref="R17" r:id="rId13" display="mailto:mdawlatly@ittf.com"/>
  </hyperlinks>
  <printOptions horizontalCentered="1"/>
  <pageMargins left="0" right="0" top="0.3937007874015748" bottom="0.3937007874015748" header="0.31496062992125984" footer="0.31496062992125984"/>
  <pageSetup horizontalDpi="600" verticalDpi="600" orientation="portrait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zoomScaleSheetLayoutView="75" zoomScalePageLayoutView="0" workbookViewId="0" topLeftCell="A1">
      <selection activeCell="M13" sqref="M13"/>
    </sheetView>
  </sheetViews>
  <sheetFormatPr defaultColWidth="0" defaultRowHeight="12.75"/>
  <cols>
    <col min="1" max="1" width="3.28125" style="9" customWidth="1"/>
    <col min="2" max="2" width="21.7109375" style="2" customWidth="1"/>
    <col min="3" max="3" width="15.7109375" style="2" customWidth="1"/>
    <col min="4" max="4" width="7.7109375" style="2" customWidth="1"/>
    <col min="5" max="5" width="4.28125" style="2" bestFit="1" customWidth="1"/>
    <col min="6" max="6" width="11.28125" style="2" customWidth="1"/>
    <col min="7" max="10" width="3.7109375" style="2" customWidth="1"/>
    <col min="11" max="11" width="9.7109375" style="2" customWidth="1"/>
    <col min="12" max="15" width="3.7109375" style="2" customWidth="1"/>
    <col min="16" max="16" width="9.7109375" style="2" customWidth="1"/>
    <col min="17" max="17" width="4.7109375" style="2" customWidth="1"/>
    <col min="18" max="18" width="6.7109375" style="2" customWidth="1"/>
    <col min="19" max="20" width="5.7109375" style="2" customWidth="1"/>
    <col min="21" max="21" width="11.7109375" style="10" customWidth="1"/>
    <col min="22" max="22" width="11.421875" style="2" customWidth="1"/>
    <col min="23" max="16384" width="0" style="2" hidden="1" customWidth="1"/>
  </cols>
  <sheetData>
    <row r="1" spans="1:21" ht="18" customHeight="1">
      <c r="A1" s="33"/>
      <c r="B1" s="49"/>
      <c r="C1" s="3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4"/>
      <c r="U1" s="144" t="s">
        <v>78</v>
      </c>
    </row>
    <row r="2" spans="1:21" ht="20.25">
      <c r="A2" s="33"/>
      <c r="B2" s="47" t="s">
        <v>122</v>
      </c>
      <c r="C2" s="3"/>
      <c r="E2" s="4"/>
      <c r="F2" s="3"/>
      <c r="G2" s="3"/>
      <c r="H2" s="3"/>
      <c r="I2" s="3"/>
      <c r="J2" s="3"/>
      <c r="K2" s="3" t="s">
        <v>60</v>
      </c>
      <c r="L2" s="3"/>
      <c r="M2" s="3"/>
      <c r="N2" s="3"/>
      <c r="O2" s="3"/>
      <c r="P2" s="3"/>
      <c r="Q2" s="3"/>
      <c r="R2" s="3"/>
      <c r="S2" s="4"/>
      <c r="T2" s="23"/>
      <c r="U2" s="144"/>
    </row>
    <row r="3" spans="1:21" ht="15.75" customHeight="1">
      <c r="A3" s="3"/>
      <c r="B3" s="48" t="s">
        <v>123</v>
      </c>
      <c r="C3" s="3"/>
      <c r="E3" s="4"/>
      <c r="F3" s="3"/>
      <c r="G3" s="3"/>
      <c r="H3" s="3"/>
      <c r="I3" s="3"/>
      <c r="J3" s="3"/>
      <c r="K3" s="87" t="s">
        <v>82</v>
      </c>
      <c r="L3" s="3"/>
      <c r="M3" s="3"/>
      <c r="N3" s="3"/>
      <c r="O3" s="3"/>
      <c r="P3" s="3"/>
      <c r="Q3" s="3"/>
      <c r="R3" s="3"/>
      <c r="S3" s="4"/>
      <c r="T3" s="4"/>
      <c r="U3" s="35" t="s">
        <v>55</v>
      </c>
    </row>
    <row r="4" spans="1:21" ht="12.75">
      <c r="A4" s="36"/>
      <c r="B4" s="36" t="s">
        <v>124</v>
      </c>
      <c r="C4" s="4"/>
      <c r="E4" s="4"/>
      <c r="F4" s="4"/>
      <c r="G4" s="4"/>
      <c r="H4" s="4"/>
      <c r="I4" s="4"/>
      <c r="J4" s="4"/>
      <c r="K4" s="4" t="s">
        <v>83</v>
      </c>
      <c r="L4" s="4"/>
      <c r="M4" s="4"/>
      <c r="N4" s="4"/>
      <c r="O4" s="4"/>
      <c r="P4" s="4"/>
      <c r="Q4" s="4"/>
      <c r="R4" s="4"/>
      <c r="S4" s="4"/>
      <c r="T4" s="4"/>
      <c r="U4" s="37"/>
    </row>
    <row r="5" spans="1:21" ht="12.75">
      <c r="A5" s="36"/>
      <c r="B5" s="36" t="s">
        <v>125</v>
      </c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7"/>
    </row>
    <row r="6" spans="1:21" ht="12.75">
      <c r="A6" s="36"/>
      <c r="B6" s="36"/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7"/>
    </row>
    <row r="7" spans="1:21" ht="6" customHeight="1">
      <c r="A7" s="3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7"/>
    </row>
    <row r="8" spans="1:21" ht="19.5" customHeight="1">
      <c r="A8" s="122" t="s">
        <v>89</v>
      </c>
      <c r="B8" s="122"/>
      <c r="C8" s="122"/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4"/>
      <c r="R8" s="4"/>
      <c r="S8" s="4"/>
      <c r="T8" s="4"/>
      <c r="U8" s="37"/>
    </row>
    <row r="9" spans="1:21" ht="6" customHeight="1">
      <c r="A9" s="3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7"/>
    </row>
    <row r="10" spans="1:21" ht="12.75">
      <c r="A10" s="142" t="s">
        <v>56</v>
      </c>
      <c r="B10" s="127" t="s">
        <v>57</v>
      </c>
      <c r="C10" s="128"/>
      <c r="D10" s="26" t="s">
        <v>58</v>
      </c>
      <c r="E10" s="129" t="s">
        <v>59</v>
      </c>
      <c r="F10" s="40" t="s">
        <v>21</v>
      </c>
      <c r="G10" s="127" t="s">
        <v>21</v>
      </c>
      <c r="H10" s="141"/>
      <c r="I10" s="141"/>
      <c r="J10" s="141"/>
      <c r="K10" s="128"/>
      <c r="L10" s="127" t="s">
        <v>22</v>
      </c>
      <c r="M10" s="141"/>
      <c r="N10" s="141"/>
      <c r="O10" s="141"/>
      <c r="P10" s="128"/>
      <c r="Q10" s="136" t="s">
        <v>26</v>
      </c>
      <c r="R10" s="28" t="s">
        <v>27</v>
      </c>
      <c r="S10" s="129" t="s">
        <v>23</v>
      </c>
      <c r="T10" s="129"/>
      <c r="U10" s="134" t="s">
        <v>29</v>
      </c>
    </row>
    <row r="11" spans="1:21" ht="13.5" thickBot="1">
      <c r="A11" s="143"/>
      <c r="B11" s="5" t="s">
        <v>38</v>
      </c>
      <c r="C11" s="5" t="s">
        <v>11</v>
      </c>
      <c r="D11" s="25" t="s">
        <v>49</v>
      </c>
      <c r="E11" s="130"/>
      <c r="F11" s="6" t="s">
        <v>121</v>
      </c>
      <c r="G11" s="26" t="s">
        <v>61</v>
      </c>
      <c r="H11" s="27" t="s">
        <v>62</v>
      </c>
      <c r="I11" s="26" t="s">
        <v>64</v>
      </c>
      <c r="J11" s="27" t="s">
        <v>63</v>
      </c>
      <c r="K11" s="26" t="s">
        <v>65</v>
      </c>
      <c r="L11" s="26" t="s">
        <v>61</v>
      </c>
      <c r="M11" s="27" t="s">
        <v>62</v>
      </c>
      <c r="N11" s="26" t="s">
        <v>64</v>
      </c>
      <c r="O11" s="27" t="s">
        <v>63</v>
      </c>
      <c r="P11" s="26" t="s">
        <v>65</v>
      </c>
      <c r="Q11" s="137"/>
      <c r="R11" s="6" t="s">
        <v>28</v>
      </c>
      <c r="S11" s="6" t="s">
        <v>24</v>
      </c>
      <c r="T11" s="6" t="s">
        <v>25</v>
      </c>
      <c r="U11" s="135"/>
    </row>
    <row r="12" spans="1:21" ht="13.5" customHeight="1" thickBot="1">
      <c r="A12" s="29">
        <v>0</v>
      </c>
      <c r="B12" s="29" t="s">
        <v>39</v>
      </c>
      <c r="C12" s="29" t="s">
        <v>30</v>
      </c>
      <c r="D12" s="29" t="s">
        <v>6</v>
      </c>
      <c r="E12" s="29" t="s">
        <v>31</v>
      </c>
      <c r="F12" s="29" t="s">
        <v>132</v>
      </c>
      <c r="G12" s="30">
        <v>20</v>
      </c>
      <c r="H12" s="31">
        <v>10</v>
      </c>
      <c r="I12" s="30">
        <v>17</v>
      </c>
      <c r="J12" s="31">
        <v>5</v>
      </c>
      <c r="K12" s="29" t="s">
        <v>66</v>
      </c>
      <c r="L12" s="30">
        <v>30</v>
      </c>
      <c r="M12" s="31">
        <v>10</v>
      </c>
      <c r="N12" s="30">
        <v>11</v>
      </c>
      <c r="O12" s="31">
        <v>0</v>
      </c>
      <c r="P12" s="29" t="s">
        <v>67</v>
      </c>
      <c r="Q12" s="29" t="s">
        <v>32</v>
      </c>
      <c r="R12" s="29" t="s">
        <v>34</v>
      </c>
      <c r="S12" s="29" t="s">
        <v>33</v>
      </c>
      <c r="T12" s="92" t="s">
        <v>100</v>
      </c>
      <c r="U12" s="110"/>
    </row>
    <row r="13" spans="1:21" ht="17.25" customHeight="1">
      <c r="A13" s="52">
        <v>1</v>
      </c>
      <c r="B13" s="13"/>
      <c r="C13" s="13"/>
      <c r="D13" s="14" t="s">
        <v>86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 t="s">
        <v>70</v>
      </c>
      <c r="R13" s="14"/>
      <c r="S13" s="100"/>
      <c r="T13" s="100"/>
      <c r="U13" s="101"/>
    </row>
    <row r="14" spans="1:21" ht="17.25" customHeight="1">
      <c r="A14" s="53">
        <v>2</v>
      </c>
      <c r="B14" s="15"/>
      <c r="C14" s="15"/>
      <c r="D14" s="14" t="s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 t="s">
        <v>32</v>
      </c>
      <c r="R14" s="14"/>
      <c r="S14" s="100"/>
      <c r="T14" s="100"/>
      <c r="U14" s="102"/>
    </row>
    <row r="15" spans="1:21" ht="17.25" customHeight="1">
      <c r="A15" s="53">
        <v>3</v>
      </c>
      <c r="B15" s="15"/>
      <c r="C15" s="15"/>
      <c r="D15" s="14" t="s">
        <v>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 t="s">
        <v>32</v>
      </c>
      <c r="R15" s="14"/>
      <c r="S15" s="103"/>
      <c r="T15" s="103"/>
      <c r="U15" s="102"/>
    </row>
    <row r="16" spans="1:21" ht="17.25" customHeight="1">
      <c r="A16" s="53">
        <v>4</v>
      </c>
      <c r="B16" s="15"/>
      <c r="C16" s="15"/>
      <c r="D16" s="14" t="s">
        <v>6</v>
      </c>
      <c r="E16" s="14" t="s">
        <v>69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 t="s">
        <v>32</v>
      </c>
      <c r="R16" s="14"/>
      <c r="S16" s="103"/>
      <c r="T16" s="103"/>
      <c r="U16" s="102"/>
    </row>
    <row r="17" spans="1:21" ht="17.25" customHeight="1">
      <c r="A17" s="53">
        <v>5</v>
      </c>
      <c r="B17" s="15"/>
      <c r="C17" s="15"/>
      <c r="D17" s="14" t="s">
        <v>6</v>
      </c>
      <c r="E17" s="14" t="s">
        <v>69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 t="s">
        <v>32</v>
      </c>
      <c r="R17" s="14"/>
      <c r="S17" s="103"/>
      <c r="T17" s="103"/>
      <c r="U17" s="102"/>
    </row>
    <row r="18" spans="1:21" ht="17.25" customHeight="1">
      <c r="A18" s="53">
        <v>6</v>
      </c>
      <c r="B18" s="15"/>
      <c r="C18" s="15"/>
      <c r="D18" s="14" t="s">
        <v>6</v>
      </c>
      <c r="E18" s="14" t="s">
        <v>69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 t="s">
        <v>32</v>
      </c>
      <c r="R18" s="14"/>
      <c r="S18" s="103"/>
      <c r="T18" s="103"/>
      <c r="U18" s="102"/>
    </row>
    <row r="19" spans="1:21" ht="17.25" customHeight="1">
      <c r="A19" s="53">
        <v>7</v>
      </c>
      <c r="B19" s="15"/>
      <c r="C19" s="15"/>
      <c r="D19" s="14" t="s">
        <v>6</v>
      </c>
      <c r="E19" s="14" t="s">
        <v>69</v>
      </c>
      <c r="F19" s="1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4" t="s">
        <v>32</v>
      </c>
      <c r="R19" s="14"/>
      <c r="S19" s="103"/>
      <c r="T19" s="103"/>
      <c r="U19" s="102"/>
    </row>
    <row r="20" spans="1:21" ht="17.25" customHeight="1">
      <c r="A20" s="53">
        <v>8</v>
      </c>
      <c r="B20" s="15"/>
      <c r="C20" s="15"/>
      <c r="D20" s="14" t="s">
        <v>6</v>
      </c>
      <c r="E20" s="14" t="s">
        <v>16</v>
      </c>
      <c r="F20" s="1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4" t="s">
        <v>32</v>
      </c>
      <c r="R20" s="14"/>
      <c r="S20" s="103"/>
      <c r="T20" s="103"/>
      <c r="U20" s="102"/>
    </row>
    <row r="21" spans="1:21" ht="17.25" customHeight="1">
      <c r="A21" s="53">
        <v>9</v>
      </c>
      <c r="B21" s="15"/>
      <c r="C21" s="15"/>
      <c r="D21" s="14" t="s">
        <v>6</v>
      </c>
      <c r="E21" s="14" t="s">
        <v>16</v>
      </c>
      <c r="F21" s="1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4" t="s">
        <v>32</v>
      </c>
      <c r="R21" s="14"/>
      <c r="S21" s="103"/>
      <c r="T21" s="103"/>
      <c r="U21" s="102"/>
    </row>
    <row r="22" spans="1:21" ht="17.25" customHeight="1">
      <c r="A22" s="53">
        <v>10</v>
      </c>
      <c r="B22" s="15"/>
      <c r="C22" s="15"/>
      <c r="D22" s="14" t="s">
        <v>6</v>
      </c>
      <c r="E22" s="14" t="s">
        <v>16</v>
      </c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4" t="s">
        <v>32</v>
      </c>
      <c r="R22" s="14"/>
      <c r="S22" s="103"/>
      <c r="T22" s="103"/>
      <c r="U22" s="102"/>
    </row>
    <row r="23" spans="1:21" ht="17.25" customHeight="1">
      <c r="A23" s="53">
        <v>11</v>
      </c>
      <c r="B23" s="15"/>
      <c r="C23" s="15"/>
      <c r="D23" s="14" t="s">
        <v>6</v>
      </c>
      <c r="E23" s="14" t="s">
        <v>16</v>
      </c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4" t="s">
        <v>32</v>
      </c>
      <c r="R23" s="14"/>
      <c r="S23" s="103"/>
      <c r="T23" s="103"/>
      <c r="U23" s="102"/>
    </row>
    <row r="24" spans="1:21" ht="15.75">
      <c r="A24" s="41"/>
      <c r="B24" s="41"/>
      <c r="C24" s="64" t="s">
        <v>84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 t="s">
        <v>4</v>
      </c>
      <c r="T24" s="132">
        <f>SUM(U13:U23)</f>
        <v>0</v>
      </c>
      <c r="U24" s="133"/>
    </row>
    <row r="25" spans="1:21" ht="6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37"/>
    </row>
    <row r="26" spans="1:21" ht="12.75">
      <c r="A26" s="131" t="s">
        <v>3</v>
      </c>
      <c r="B26" s="131"/>
      <c r="C26" s="124" t="s">
        <v>85</v>
      </c>
      <c r="D26" s="124"/>
      <c r="E26" s="124"/>
      <c r="F26" s="124"/>
      <c r="G26" s="124"/>
      <c r="H26" s="124"/>
      <c r="I26" s="124"/>
      <c r="J26" s="124"/>
      <c r="K26" s="124"/>
      <c r="L26" s="24"/>
      <c r="M26" s="24"/>
      <c r="N26" s="24"/>
      <c r="O26" s="24"/>
      <c r="P26" s="8" t="s">
        <v>86</v>
      </c>
      <c r="Q26" s="4"/>
      <c r="R26" s="4"/>
      <c r="S26" s="4"/>
      <c r="T26" s="4"/>
      <c r="U26" s="37"/>
    </row>
    <row r="27" spans="1:21" ht="12.75">
      <c r="A27" s="32"/>
      <c r="B27" s="8"/>
      <c r="C27" s="124" t="s">
        <v>7</v>
      </c>
      <c r="D27" s="124"/>
      <c r="E27" s="124"/>
      <c r="F27" s="124"/>
      <c r="G27" s="124"/>
      <c r="H27" s="124"/>
      <c r="I27" s="124"/>
      <c r="J27" s="124"/>
      <c r="K27" s="124"/>
      <c r="L27" s="24"/>
      <c r="M27" s="24"/>
      <c r="N27" s="24"/>
      <c r="O27" s="24"/>
      <c r="P27" s="8" t="s">
        <v>8</v>
      </c>
      <c r="Q27" s="8"/>
      <c r="R27" s="7" t="s">
        <v>40</v>
      </c>
      <c r="S27" s="125"/>
      <c r="T27" s="125"/>
      <c r="U27" s="125"/>
    </row>
    <row r="28" spans="1:21" ht="12.75">
      <c r="A28" s="32"/>
      <c r="B28" s="4"/>
      <c r="C28" s="124" t="s">
        <v>5</v>
      </c>
      <c r="D28" s="124"/>
      <c r="E28" s="124"/>
      <c r="F28" s="124"/>
      <c r="G28" s="124"/>
      <c r="H28" s="124"/>
      <c r="I28" s="124"/>
      <c r="J28" s="124"/>
      <c r="K28" s="124"/>
      <c r="L28" s="24"/>
      <c r="M28" s="24"/>
      <c r="N28" s="24"/>
      <c r="O28" s="24"/>
      <c r="P28" s="8" t="s">
        <v>6</v>
      </c>
      <c r="Q28" s="4"/>
      <c r="R28" s="12"/>
      <c r="S28" s="4"/>
      <c r="T28" s="4"/>
      <c r="U28" s="37"/>
    </row>
    <row r="29" spans="1:21" ht="12.75">
      <c r="A29" s="71" t="s">
        <v>69</v>
      </c>
      <c r="B29" s="4"/>
      <c r="C29" s="124"/>
      <c r="D29" s="124"/>
      <c r="E29" s="124"/>
      <c r="F29" s="124"/>
      <c r="G29" s="124"/>
      <c r="H29" s="124"/>
      <c r="I29" s="124"/>
      <c r="J29" s="124"/>
      <c r="K29" s="124"/>
      <c r="L29" s="24"/>
      <c r="M29" s="24"/>
      <c r="N29" s="24"/>
      <c r="O29" s="24"/>
      <c r="P29" s="8"/>
      <c r="Q29" s="4"/>
      <c r="R29" s="7" t="s">
        <v>43</v>
      </c>
      <c r="S29" s="126"/>
      <c r="T29" s="126"/>
      <c r="U29" s="126"/>
    </row>
    <row r="30" spans="1:21" ht="12.75">
      <c r="A30" s="71" t="s">
        <v>16</v>
      </c>
      <c r="B30" s="4"/>
      <c r="C30" s="8" t="s">
        <v>120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4"/>
      <c r="P30" s="8"/>
      <c r="Q30" s="4"/>
      <c r="R30" s="7" t="s">
        <v>42</v>
      </c>
      <c r="S30" s="125"/>
      <c r="T30" s="125"/>
      <c r="U30" s="125"/>
    </row>
    <row r="31" spans="1:21" ht="12.75">
      <c r="A31" s="71" t="s">
        <v>132</v>
      </c>
      <c r="B31" s="4"/>
      <c r="C31" s="124" t="s">
        <v>131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24"/>
      <c r="P31" s="8"/>
      <c r="Q31" s="4"/>
      <c r="R31" s="12"/>
      <c r="S31" s="11"/>
      <c r="T31" s="11"/>
      <c r="U31" s="11"/>
    </row>
    <row r="32" spans="1:21" ht="12.75">
      <c r="A32" s="71" t="s">
        <v>133</v>
      </c>
      <c r="B32" s="4"/>
      <c r="C32" s="124"/>
      <c r="D32" s="124"/>
      <c r="E32" s="124"/>
      <c r="F32" s="124"/>
      <c r="G32" s="124"/>
      <c r="H32" s="124"/>
      <c r="I32" s="124"/>
      <c r="J32" s="124"/>
      <c r="K32" s="124"/>
      <c r="L32" s="24"/>
      <c r="M32" s="24"/>
      <c r="N32" s="24"/>
      <c r="O32" s="24"/>
      <c r="P32" s="8"/>
      <c r="Q32" s="4"/>
      <c r="R32" s="12"/>
      <c r="S32" s="4"/>
      <c r="T32" s="4"/>
      <c r="U32" s="4"/>
    </row>
    <row r="33" spans="1:21" ht="12.75">
      <c r="A33" s="71" t="s">
        <v>2</v>
      </c>
      <c r="B33" s="4"/>
      <c r="C33" s="124"/>
      <c r="D33" s="124"/>
      <c r="E33" s="124"/>
      <c r="F33" s="124"/>
      <c r="G33" s="124"/>
      <c r="H33" s="124"/>
      <c r="I33" s="124"/>
      <c r="J33" s="124"/>
      <c r="K33" s="124"/>
      <c r="L33" s="24"/>
      <c r="M33" s="24"/>
      <c r="N33" s="24"/>
      <c r="O33" s="24"/>
      <c r="P33" s="8"/>
      <c r="Q33" s="4"/>
      <c r="R33" s="7" t="s">
        <v>41</v>
      </c>
      <c r="S33" s="125"/>
      <c r="T33" s="125"/>
      <c r="U33" s="125"/>
    </row>
    <row r="34" spans="1:21" ht="12.75">
      <c r="A34" s="72" t="s">
        <v>70</v>
      </c>
      <c r="B34" s="4"/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37"/>
    </row>
    <row r="35" ht="12.75">
      <c r="A35" s="73" t="s">
        <v>32</v>
      </c>
    </row>
  </sheetData>
  <sheetProtection/>
  <mergeCells count="24">
    <mergeCell ref="A8:D8"/>
    <mergeCell ref="E8:P8"/>
    <mergeCell ref="G10:K10"/>
    <mergeCell ref="L10:P10"/>
    <mergeCell ref="A10:A11"/>
    <mergeCell ref="U1:U2"/>
    <mergeCell ref="S27:U27"/>
    <mergeCell ref="B10:C10"/>
    <mergeCell ref="E10:E11"/>
    <mergeCell ref="C26:K26"/>
    <mergeCell ref="C27:K27"/>
    <mergeCell ref="A26:B26"/>
    <mergeCell ref="T24:U24"/>
    <mergeCell ref="U10:U11"/>
    <mergeCell ref="S10:T10"/>
    <mergeCell ref="Q10:Q11"/>
    <mergeCell ref="C28:K28"/>
    <mergeCell ref="C32:K32"/>
    <mergeCell ref="S33:U33"/>
    <mergeCell ref="S29:U29"/>
    <mergeCell ref="S30:U30"/>
    <mergeCell ref="C33:K33"/>
    <mergeCell ref="C29:K29"/>
    <mergeCell ref="C31:N31"/>
  </mergeCells>
  <dataValidations count="5">
    <dataValidation type="list" allowBlank="1" showInputMessage="1" showErrorMessage="1" sqref="E13:E23">
      <formula1>'Form A1 - Official Party'!$A$29:$A$30</formula1>
    </dataValidation>
    <dataValidation type="list" allowBlank="1" showInputMessage="1" showErrorMessage="1" sqref="Q13:Q23">
      <formula1>'Form A1 - Official Party'!$A$34:$A$35</formula1>
    </dataValidation>
    <dataValidation type="list" allowBlank="1" showInputMessage="1" showErrorMessage="1" sqref="R13:R23">
      <formula1>'Form A1 - Official Party'!$A$13:$A$23</formula1>
    </dataValidation>
    <dataValidation type="list" allowBlank="1" showInputMessage="1" showErrorMessage="1" sqref="D13:D23">
      <formula1>'Form A1 - Official Party'!$P$26:$P$33</formula1>
    </dataValidation>
    <dataValidation type="list" allowBlank="1" showInputMessage="1" showErrorMessage="1" sqref="F13:F23">
      <formula1>'Form A1 - Official Party'!$A$31:$A$32</formula1>
    </dataValidation>
  </dataValidations>
  <printOptions horizontalCentered="1" verticalCentered="1"/>
  <pageMargins left="0.1968503937007874" right="0.1968503937007874" top="0.31496062992125984" bottom="0.31496062992125984" header="0.5118110236220472" footer="0.5118110236220472"/>
  <pageSetup fitToHeight="1" fitToWidth="1" horizontalDpi="600" verticalDpi="600" orientation="landscape" paperSize="9" scale="8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showRowColHeaders="0" zoomScaleSheetLayoutView="75" zoomScalePageLayoutView="0" workbookViewId="0" topLeftCell="A1">
      <selection activeCell="T15" sqref="T15"/>
    </sheetView>
  </sheetViews>
  <sheetFormatPr defaultColWidth="0" defaultRowHeight="12.75" zeroHeight="1"/>
  <cols>
    <col min="1" max="1" width="3.28125" style="9" customWidth="1"/>
    <col min="2" max="2" width="21.7109375" style="2" customWidth="1"/>
    <col min="3" max="3" width="15.7109375" style="2" customWidth="1"/>
    <col min="4" max="4" width="7.7109375" style="2" customWidth="1"/>
    <col min="5" max="5" width="4.28125" style="2" bestFit="1" customWidth="1"/>
    <col min="6" max="6" width="11.28125" style="2" customWidth="1"/>
    <col min="7" max="10" width="3.7109375" style="2" customWidth="1"/>
    <col min="11" max="11" width="9.7109375" style="2" customWidth="1"/>
    <col min="12" max="15" width="3.7109375" style="2" customWidth="1"/>
    <col min="16" max="16" width="9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6.28125" style="2" customWidth="1"/>
    <col min="21" max="21" width="11.7109375" style="91" customWidth="1"/>
    <col min="22" max="22" width="11.421875" style="2" customWidth="1"/>
    <col min="23" max="16384" width="11.421875" style="2" hidden="1" customWidth="1"/>
  </cols>
  <sheetData>
    <row r="1" spans="1:21" ht="18" customHeight="1">
      <c r="A1" s="33"/>
      <c r="B1" s="49"/>
      <c r="C1" s="3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4"/>
      <c r="U1" s="144" t="s">
        <v>81</v>
      </c>
    </row>
    <row r="2" spans="1:21" ht="19.5">
      <c r="A2" s="33"/>
      <c r="B2" s="47" t="str">
        <f>'Form A1 - Official Party'!B2</f>
        <v>2017 ITTF WORLD CADET CHALLENGE</v>
      </c>
      <c r="C2" s="3"/>
      <c r="E2" s="4"/>
      <c r="F2" s="3"/>
      <c r="G2" s="3"/>
      <c r="H2" s="3"/>
      <c r="I2" s="3"/>
      <c r="J2" s="3"/>
      <c r="K2" s="3" t="s">
        <v>13</v>
      </c>
      <c r="L2" s="3"/>
      <c r="M2" s="3"/>
      <c r="N2" s="3"/>
      <c r="O2" s="3"/>
      <c r="P2" s="3"/>
      <c r="Q2" s="3"/>
      <c r="R2" s="3"/>
      <c r="S2" s="4"/>
      <c r="T2" s="23"/>
      <c r="U2" s="144"/>
    </row>
    <row r="3" spans="1:21" ht="15.75" customHeight="1">
      <c r="A3" s="3"/>
      <c r="B3" s="48" t="str">
        <f>'Form A1 - Official Party'!B3</f>
        <v>21st Oct - 29th Oct 2017, Suva, Fiji</v>
      </c>
      <c r="C3" s="3"/>
      <c r="E3" s="4"/>
      <c r="F3" s="3"/>
      <c r="G3" s="3"/>
      <c r="H3" s="3"/>
      <c r="I3" s="3"/>
      <c r="J3" s="3"/>
      <c r="K3" s="87" t="s">
        <v>87</v>
      </c>
      <c r="L3" s="3"/>
      <c r="M3" s="3"/>
      <c r="N3" s="3"/>
      <c r="O3" s="3"/>
      <c r="P3" s="3"/>
      <c r="Q3" s="3"/>
      <c r="R3" s="3"/>
      <c r="S3" s="4"/>
      <c r="T3" s="4"/>
      <c r="U3" s="35" t="s">
        <v>55</v>
      </c>
    </row>
    <row r="4" spans="1:21" ht="12.75">
      <c r="A4" s="36"/>
      <c r="B4" s="36" t="str">
        <f>'Form A1 - Official Party'!B4</f>
        <v>Deadline Final Entry: Friday 8th September 2017</v>
      </c>
      <c r="C4" s="4"/>
      <c r="E4" s="4"/>
      <c r="F4" s="4"/>
      <c r="G4" s="4"/>
      <c r="H4" s="4"/>
      <c r="I4" s="4"/>
      <c r="J4" s="4"/>
      <c r="K4" s="4" t="s">
        <v>88</v>
      </c>
      <c r="L4" s="4"/>
      <c r="M4" s="4"/>
      <c r="N4" s="4"/>
      <c r="O4" s="4"/>
      <c r="P4" s="4"/>
      <c r="Q4" s="4"/>
      <c r="R4" s="4"/>
      <c r="S4" s="4"/>
      <c r="T4" s="4"/>
      <c r="U4" s="88"/>
    </row>
    <row r="5" spans="1:21" ht="12.75">
      <c r="A5" s="36"/>
      <c r="B5" s="36" t="str">
        <f>'Form A1 - Official Party'!B5</f>
        <v>Deadline Travel Details: 15th September 2017</v>
      </c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88"/>
    </row>
    <row r="6" spans="1:21" ht="12.75">
      <c r="A6" s="36"/>
      <c r="B6" s="36"/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88"/>
    </row>
    <row r="7" spans="1:21" ht="6" customHeight="1">
      <c r="A7" s="3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88"/>
    </row>
    <row r="8" spans="1:21" ht="19.5" customHeight="1">
      <c r="A8" s="122" t="s">
        <v>89</v>
      </c>
      <c r="B8" s="122"/>
      <c r="C8" s="122"/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4"/>
      <c r="R8" s="4"/>
      <c r="S8" s="4"/>
      <c r="T8" s="4"/>
      <c r="U8" s="88"/>
    </row>
    <row r="9" spans="1:21" ht="6" customHeight="1">
      <c r="A9" s="3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8"/>
    </row>
    <row r="10" spans="1:21" ht="12.75">
      <c r="A10" s="148" t="s">
        <v>56</v>
      </c>
      <c r="B10" s="127" t="s">
        <v>57</v>
      </c>
      <c r="C10" s="128"/>
      <c r="D10" s="26" t="s">
        <v>58</v>
      </c>
      <c r="E10" s="129" t="s">
        <v>59</v>
      </c>
      <c r="F10" s="40" t="s">
        <v>21</v>
      </c>
      <c r="G10" s="127" t="s">
        <v>21</v>
      </c>
      <c r="H10" s="141"/>
      <c r="I10" s="141"/>
      <c r="J10" s="141"/>
      <c r="K10" s="128"/>
      <c r="L10" s="127" t="s">
        <v>22</v>
      </c>
      <c r="M10" s="141"/>
      <c r="N10" s="141"/>
      <c r="O10" s="141"/>
      <c r="P10" s="128"/>
      <c r="Q10" s="136" t="s">
        <v>26</v>
      </c>
      <c r="R10" s="28" t="s">
        <v>27</v>
      </c>
      <c r="S10" s="129" t="s">
        <v>23</v>
      </c>
      <c r="T10" s="129"/>
      <c r="U10" s="134" t="s">
        <v>29</v>
      </c>
    </row>
    <row r="11" spans="1:21" ht="13.5" thickBot="1">
      <c r="A11" s="149"/>
      <c r="B11" s="5" t="s">
        <v>38</v>
      </c>
      <c r="C11" s="5" t="s">
        <v>11</v>
      </c>
      <c r="D11" s="25" t="s">
        <v>49</v>
      </c>
      <c r="E11" s="130"/>
      <c r="F11" s="6" t="s">
        <v>121</v>
      </c>
      <c r="G11" s="26" t="s">
        <v>61</v>
      </c>
      <c r="H11" s="27" t="s">
        <v>62</v>
      </c>
      <c r="I11" s="26" t="s">
        <v>64</v>
      </c>
      <c r="J11" s="27" t="s">
        <v>63</v>
      </c>
      <c r="K11" s="26" t="s">
        <v>65</v>
      </c>
      <c r="L11" s="26" t="s">
        <v>61</v>
      </c>
      <c r="M11" s="27" t="s">
        <v>62</v>
      </c>
      <c r="N11" s="26" t="s">
        <v>64</v>
      </c>
      <c r="O11" s="27" t="s">
        <v>63</v>
      </c>
      <c r="P11" s="26" t="s">
        <v>65</v>
      </c>
      <c r="Q11" s="137"/>
      <c r="R11" s="6" t="s">
        <v>28</v>
      </c>
      <c r="S11" s="6" t="s">
        <v>24</v>
      </c>
      <c r="T11" s="6" t="s">
        <v>25</v>
      </c>
      <c r="U11" s="135"/>
    </row>
    <row r="12" spans="1:21" ht="13.5" customHeight="1" thickBot="1">
      <c r="A12" s="29">
        <v>0</v>
      </c>
      <c r="B12" s="29" t="s">
        <v>1</v>
      </c>
      <c r="C12" s="29" t="s">
        <v>0</v>
      </c>
      <c r="D12" s="29" t="s">
        <v>10</v>
      </c>
      <c r="E12" s="29" t="s">
        <v>31</v>
      </c>
      <c r="F12" s="29" t="s">
        <v>132</v>
      </c>
      <c r="G12" s="30">
        <v>22</v>
      </c>
      <c r="H12" s="31">
        <v>10</v>
      </c>
      <c r="I12" s="30">
        <v>17</v>
      </c>
      <c r="J12" s="31">
        <v>5</v>
      </c>
      <c r="K12" s="29" t="s">
        <v>66</v>
      </c>
      <c r="L12" s="30">
        <v>30</v>
      </c>
      <c r="M12" s="31">
        <v>10</v>
      </c>
      <c r="N12" s="30">
        <v>11</v>
      </c>
      <c r="O12" s="31">
        <v>0</v>
      </c>
      <c r="P12" s="29" t="s">
        <v>67</v>
      </c>
      <c r="Q12" s="29" t="s">
        <v>32</v>
      </c>
      <c r="R12" s="29" t="s">
        <v>34</v>
      </c>
      <c r="S12" s="29"/>
      <c r="T12" s="92" t="s">
        <v>100</v>
      </c>
      <c r="U12" s="118">
        <v>210</v>
      </c>
    </row>
    <row r="13" spans="1:21" ht="17.25" customHeight="1">
      <c r="A13" s="89">
        <v>12</v>
      </c>
      <c r="B13" s="11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  <c r="T13" s="114"/>
      <c r="U13" s="175"/>
    </row>
    <row r="14" spans="1:21" ht="17.25" customHeight="1">
      <c r="A14" s="90">
        <v>13</v>
      </c>
      <c r="B14" s="115"/>
      <c r="C14" s="115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14"/>
      <c r="U14" s="176"/>
    </row>
    <row r="15" spans="1:21" ht="17.25" customHeight="1">
      <c r="A15" s="90">
        <v>14</v>
      </c>
      <c r="B15" s="115"/>
      <c r="C15" s="115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6"/>
      <c r="T15" s="116"/>
      <c r="U15" s="176"/>
    </row>
    <row r="16" spans="1:21" ht="17.25" customHeight="1">
      <c r="A16" s="90">
        <v>15</v>
      </c>
      <c r="B16" s="115"/>
      <c r="C16" s="115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6"/>
      <c r="T16" s="116"/>
      <c r="U16" s="176"/>
    </row>
    <row r="17" spans="1:21" ht="17.25" customHeight="1">
      <c r="A17" s="90">
        <v>16</v>
      </c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05"/>
      <c r="T17" s="105"/>
      <c r="U17" s="177"/>
    </row>
    <row r="18" spans="1:21" ht="17.25" customHeight="1">
      <c r="A18" s="90">
        <v>17</v>
      </c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05"/>
      <c r="T18" s="105"/>
      <c r="U18" s="177"/>
    </row>
    <row r="19" spans="1:21" ht="17.25" customHeight="1">
      <c r="A19" s="90">
        <v>18</v>
      </c>
      <c r="B19" s="15"/>
      <c r="C19" s="15"/>
      <c r="D19" s="14"/>
      <c r="E19" s="14"/>
      <c r="F19" s="1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4"/>
      <c r="R19" s="14"/>
      <c r="S19" s="105"/>
      <c r="T19" s="105"/>
      <c r="U19" s="177"/>
    </row>
    <row r="20" spans="1:21" ht="17.25" customHeight="1">
      <c r="A20" s="90">
        <v>19</v>
      </c>
      <c r="B20" s="15"/>
      <c r="C20" s="15"/>
      <c r="D20" s="14"/>
      <c r="E20" s="14"/>
      <c r="F20" s="1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4"/>
      <c r="R20" s="14"/>
      <c r="S20" s="105"/>
      <c r="T20" s="105"/>
      <c r="U20" s="177"/>
    </row>
    <row r="21" spans="1:21" ht="17.25" customHeight="1">
      <c r="A21" s="90">
        <v>20</v>
      </c>
      <c r="B21" s="15"/>
      <c r="C21" s="15"/>
      <c r="D21" s="14"/>
      <c r="E21" s="14"/>
      <c r="F21" s="1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105"/>
      <c r="T21" s="105"/>
      <c r="U21" s="177"/>
    </row>
    <row r="22" spans="1:21" ht="17.25" customHeight="1">
      <c r="A22" s="90">
        <v>21</v>
      </c>
      <c r="B22" s="15"/>
      <c r="C22" s="15"/>
      <c r="D22" s="14"/>
      <c r="E22" s="14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4"/>
      <c r="R22" s="14"/>
      <c r="S22" s="105"/>
      <c r="T22" s="105"/>
      <c r="U22" s="177"/>
    </row>
    <row r="23" spans="1:21" ht="17.25" customHeight="1">
      <c r="A23" s="90">
        <v>22</v>
      </c>
      <c r="B23" s="15"/>
      <c r="C23" s="15"/>
      <c r="D23" s="14"/>
      <c r="E23" s="14"/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4"/>
      <c r="R23" s="14"/>
      <c r="S23" s="105"/>
      <c r="T23" s="105"/>
      <c r="U23" s="177"/>
    </row>
    <row r="24" spans="1:21" ht="17.25" customHeight="1">
      <c r="A24" s="90">
        <v>23</v>
      </c>
      <c r="B24" s="15"/>
      <c r="C24" s="15"/>
      <c r="D24" s="14"/>
      <c r="E24" s="14"/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4"/>
      <c r="R24" s="14"/>
      <c r="S24" s="105"/>
      <c r="T24" s="105"/>
      <c r="U24" s="177"/>
    </row>
    <row r="25" spans="1:21" ht="17.25" customHeight="1">
      <c r="A25" s="90">
        <v>24</v>
      </c>
      <c r="B25" s="15"/>
      <c r="C25" s="15"/>
      <c r="D25" s="14"/>
      <c r="E25" s="14"/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4"/>
      <c r="R25" s="14"/>
      <c r="S25" s="105"/>
      <c r="T25" s="105"/>
      <c r="U25" s="177"/>
    </row>
    <row r="26" spans="1:21" ht="17.25" customHeight="1">
      <c r="A26" s="90">
        <v>25</v>
      </c>
      <c r="B26" s="15"/>
      <c r="C26" s="15"/>
      <c r="D26" s="14"/>
      <c r="E26" s="14"/>
      <c r="F26" s="1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4"/>
      <c r="R26" s="14"/>
      <c r="S26" s="105"/>
      <c r="T26" s="105"/>
      <c r="U26" s="177"/>
    </row>
    <row r="27" spans="1:21" ht="17.25" customHeight="1">
      <c r="A27" s="90">
        <v>26</v>
      </c>
      <c r="B27" s="15"/>
      <c r="C27" s="15"/>
      <c r="D27" s="14"/>
      <c r="E27" s="14"/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4"/>
      <c r="R27" s="14"/>
      <c r="S27" s="105"/>
      <c r="T27" s="105"/>
      <c r="U27" s="177"/>
    </row>
    <row r="28" spans="1:21" ht="15.75">
      <c r="A28" s="41"/>
      <c r="B28" s="41"/>
      <c r="C28" s="6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 t="s">
        <v>4</v>
      </c>
      <c r="T28" s="145">
        <f>SUM(U13:U27)</f>
        <v>0</v>
      </c>
      <c r="U28" s="146"/>
    </row>
    <row r="29" spans="1:21" ht="6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8"/>
    </row>
    <row r="30" spans="1:21" ht="12.75">
      <c r="A30" s="131" t="s">
        <v>3</v>
      </c>
      <c r="B30" s="131"/>
      <c r="C30" s="124" t="s">
        <v>9</v>
      </c>
      <c r="D30" s="124"/>
      <c r="E30" s="124"/>
      <c r="F30" s="124"/>
      <c r="G30" s="124"/>
      <c r="H30" s="124"/>
      <c r="I30" s="124"/>
      <c r="J30" s="124"/>
      <c r="K30" s="124"/>
      <c r="L30" s="24"/>
      <c r="M30" s="24"/>
      <c r="N30" s="24"/>
      <c r="O30" s="24"/>
      <c r="P30" s="8" t="s">
        <v>10</v>
      </c>
      <c r="Q30" s="4"/>
      <c r="R30" s="4"/>
      <c r="S30" s="4"/>
      <c r="T30" s="4"/>
      <c r="U30" s="88"/>
    </row>
    <row r="31" spans="1:21" ht="12.75">
      <c r="A31" s="32"/>
      <c r="B31" s="8"/>
      <c r="C31" s="124" t="s">
        <v>80</v>
      </c>
      <c r="D31" s="124"/>
      <c r="E31" s="124"/>
      <c r="F31" s="124"/>
      <c r="G31" s="124"/>
      <c r="H31" s="124"/>
      <c r="I31" s="124"/>
      <c r="J31" s="124"/>
      <c r="K31" s="124"/>
      <c r="L31" s="24"/>
      <c r="M31" s="24"/>
      <c r="N31" s="24"/>
      <c r="O31" s="24"/>
      <c r="P31" s="8" t="s">
        <v>79</v>
      </c>
      <c r="Q31" s="8"/>
      <c r="R31" s="7" t="s">
        <v>40</v>
      </c>
      <c r="S31" s="125"/>
      <c r="T31" s="125"/>
      <c r="U31" s="125"/>
    </row>
    <row r="32" spans="1:21" ht="12.75">
      <c r="A32" s="32"/>
      <c r="B32" s="4"/>
      <c r="C32" s="124"/>
      <c r="D32" s="124"/>
      <c r="E32" s="124"/>
      <c r="F32" s="124"/>
      <c r="G32" s="124"/>
      <c r="H32" s="124"/>
      <c r="I32" s="124"/>
      <c r="J32" s="124"/>
      <c r="K32" s="124"/>
      <c r="L32" s="24"/>
      <c r="M32" s="24"/>
      <c r="N32" s="24"/>
      <c r="O32" s="24"/>
      <c r="P32" s="8"/>
      <c r="Q32" s="4"/>
      <c r="R32" s="12"/>
      <c r="S32" s="4"/>
      <c r="T32" s="4"/>
      <c r="U32" s="88"/>
    </row>
    <row r="33" spans="1:21" ht="12.75">
      <c r="A33" s="147" t="s">
        <v>114</v>
      </c>
      <c r="B33" s="147"/>
      <c r="C33" s="117" t="s">
        <v>115</v>
      </c>
      <c r="D33" s="117"/>
      <c r="E33" s="117"/>
      <c r="F33" s="117"/>
      <c r="G33" s="117"/>
      <c r="H33" s="117"/>
      <c r="I33" s="117"/>
      <c r="J33" s="117"/>
      <c r="K33" s="117"/>
      <c r="L33" s="24"/>
      <c r="M33" s="24"/>
      <c r="N33" s="24"/>
      <c r="O33" s="24"/>
      <c r="P33" s="8"/>
      <c r="Q33" s="4"/>
      <c r="R33" s="7" t="s">
        <v>43</v>
      </c>
      <c r="S33" s="126"/>
      <c r="T33" s="126"/>
      <c r="U33" s="126"/>
    </row>
    <row r="34" spans="1:21" ht="12.75">
      <c r="A34" s="71" t="s">
        <v>16</v>
      </c>
      <c r="B34" s="4"/>
      <c r="C34" s="117" t="s">
        <v>116</v>
      </c>
      <c r="D34" s="117"/>
      <c r="E34" s="117"/>
      <c r="F34" s="117"/>
      <c r="G34" s="117"/>
      <c r="H34" s="117"/>
      <c r="I34" s="117"/>
      <c r="J34" s="117"/>
      <c r="K34" s="117"/>
      <c r="L34" s="24"/>
      <c r="M34" s="24"/>
      <c r="N34" s="24"/>
      <c r="O34" s="24"/>
      <c r="P34" s="8"/>
      <c r="Q34" s="4"/>
      <c r="R34" s="7" t="s">
        <v>42</v>
      </c>
      <c r="S34" s="125"/>
      <c r="T34" s="125"/>
      <c r="U34" s="125"/>
    </row>
    <row r="35" spans="1:21" ht="12.75">
      <c r="A35" s="71" t="s">
        <v>132</v>
      </c>
      <c r="B35" s="4"/>
      <c r="C35" s="124"/>
      <c r="D35" s="124"/>
      <c r="E35" s="124"/>
      <c r="F35" s="124"/>
      <c r="G35" s="124"/>
      <c r="H35" s="124"/>
      <c r="I35" s="124"/>
      <c r="J35" s="124"/>
      <c r="K35" s="124"/>
      <c r="L35" s="24"/>
      <c r="M35" s="24"/>
      <c r="N35" s="24"/>
      <c r="O35" s="24"/>
      <c r="P35" s="8"/>
      <c r="Q35" s="4"/>
      <c r="R35" s="12"/>
      <c r="S35" s="11"/>
      <c r="T35" s="11"/>
      <c r="U35" s="11"/>
    </row>
    <row r="36" spans="1:21" ht="12.75">
      <c r="A36" s="71" t="s">
        <v>133</v>
      </c>
      <c r="B36" s="4"/>
      <c r="C36" s="124"/>
      <c r="D36" s="124"/>
      <c r="E36" s="124"/>
      <c r="F36" s="124"/>
      <c r="G36" s="124"/>
      <c r="H36" s="124"/>
      <c r="I36" s="124"/>
      <c r="J36" s="124"/>
      <c r="K36" s="124"/>
      <c r="L36" s="24"/>
      <c r="M36" s="24"/>
      <c r="N36" s="24"/>
      <c r="O36" s="24"/>
      <c r="P36" s="8"/>
      <c r="Q36" s="4"/>
      <c r="R36" s="12"/>
      <c r="S36" s="4"/>
      <c r="T36" s="4"/>
      <c r="U36" s="4"/>
    </row>
    <row r="37" spans="1:21" ht="12.75">
      <c r="A37" s="72" t="s">
        <v>70</v>
      </c>
      <c r="B37" s="4"/>
      <c r="C37" s="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7" t="s">
        <v>41</v>
      </c>
      <c r="S37" s="125"/>
      <c r="T37" s="125"/>
      <c r="U37" s="125"/>
    </row>
    <row r="38" ht="12.75">
      <c r="A38" s="73" t="s">
        <v>32</v>
      </c>
    </row>
    <row r="39" ht="12.75"/>
    <row r="40" ht="12.75" hidden="1"/>
    <row r="41" ht="12.75" hidden="1"/>
    <row r="42" ht="12.75" hidden="1"/>
    <row r="43" ht="12.75"/>
  </sheetData>
  <sheetProtection/>
  <mergeCells count="23">
    <mergeCell ref="A8:D8"/>
    <mergeCell ref="S37:U37"/>
    <mergeCell ref="S33:U33"/>
    <mergeCell ref="S34:U34"/>
    <mergeCell ref="S31:U31"/>
    <mergeCell ref="B10:C10"/>
    <mergeCell ref="E10:E11"/>
    <mergeCell ref="A10:A11"/>
    <mergeCell ref="C36:K36"/>
    <mergeCell ref="C30:K30"/>
    <mergeCell ref="C31:K31"/>
    <mergeCell ref="A30:B30"/>
    <mergeCell ref="S10:T10"/>
    <mergeCell ref="Q10:Q11"/>
    <mergeCell ref="C32:K32"/>
    <mergeCell ref="C35:K35"/>
    <mergeCell ref="A33:B33"/>
    <mergeCell ref="E8:P8"/>
    <mergeCell ref="T28:U28"/>
    <mergeCell ref="U10:U11"/>
    <mergeCell ref="G10:K10"/>
    <mergeCell ref="L10:P10"/>
    <mergeCell ref="U1:U2"/>
  </mergeCells>
  <dataValidations count="5">
    <dataValidation type="list" allowBlank="1" showInputMessage="1" showErrorMessage="1" sqref="E13:E27">
      <formula1>'Form A2 - Other persons'!$A$33:$A$34</formula1>
    </dataValidation>
    <dataValidation type="list" allowBlank="1" showInputMessage="1" showErrorMessage="1" sqref="F13:F27">
      <formula1>'Form A2 - Other persons'!$A$35:$A$36</formula1>
    </dataValidation>
    <dataValidation type="list" allowBlank="1" showInputMessage="1" showErrorMessage="1" sqref="Q13:Q27">
      <formula1>'Form A2 - Other persons'!$A$37:$A$38</formula1>
    </dataValidation>
    <dataValidation type="list" allowBlank="1" showInputMessage="1" showErrorMessage="1" sqref="R13:R27">
      <formula1>'Form A2 - Other persons'!$A$13:$A$27</formula1>
    </dataValidation>
    <dataValidation type="list" allowBlank="1" showInputMessage="1" showErrorMessage="1" sqref="D13:D27">
      <formula1>'Form A2 - Other persons'!$P$30:$P$31</formula1>
    </dataValidation>
  </dataValidations>
  <printOptions horizontalCentered="1" verticalCentered="1"/>
  <pageMargins left="0.1968503937007874" right="0.1968503937007874" top="0.31496062992125984" bottom="0.31496062992125984" header="0.5118110236220472" footer="0.5118110236220472"/>
  <pageSetup fitToHeight="1" fitToWidth="1"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RowColHeaders="0" showZeros="0" zoomScaleSheetLayoutView="75" zoomScalePageLayoutView="0" workbookViewId="0" topLeftCell="A1">
      <selection activeCell="A1" sqref="A1"/>
    </sheetView>
  </sheetViews>
  <sheetFormatPr defaultColWidth="0" defaultRowHeight="12.75"/>
  <cols>
    <col min="1" max="1" width="4.28125" style="9" bestFit="1" customWidth="1"/>
    <col min="2" max="2" width="22.421875" style="2" customWidth="1"/>
    <col min="3" max="3" width="15.00390625" style="2" customWidth="1"/>
    <col min="4" max="5" width="3.7109375" style="2" customWidth="1"/>
    <col min="6" max="6" width="6.7109375" style="2" customWidth="1"/>
    <col min="7" max="7" width="15.7109375" style="2" hidden="1" customWidth="1"/>
    <col min="8" max="9" width="15.7109375" style="2" customWidth="1"/>
    <col min="10" max="10" width="16.7109375" style="2" hidden="1" customWidth="1"/>
    <col min="11" max="12" width="4.7109375" style="2" hidden="1" customWidth="1"/>
    <col min="13" max="13" width="6.7109375" style="2" hidden="1" customWidth="1"/>
    <col min="14" max="15" width="4.7109375" style="2" hidden="1" customWidth="1"/>
    <col min="16" max="16" width="6.7109375" style="2" hidden="1" customWidth="1"/>
    <col min="17" max="17" width="15.7109375" style="2" customWidth="1"/>
    <col min="18" max="18" width="50.7109375" style="2" customWidth="1"/>
    <col min="19" max="20" width="15.7109375" style="2" customWidth="1"/>
    <col min="21" max="21" width="11.421875" style="2" customWidth="1"/>
    <col min="22" max="16384" width="0" style="2" hidden="1" customWidth="1"/>
  </cols>
  <sheetData>
    <row r="1" spans="1:20" ht="26.25" customHeight="1">
      <c r="A1" s="49"/>
      <c r="B1" s="4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5"/>
      <c r="O1" s="55"/>
      <c r="P1" s="55"/>
      <c r="Q1" s="55"/>
      <c r="R1" s="55"/>
      <c r="S1" s="55"/>
      <c r="T1" s="151" t="s">
        <v>12</v>
      </c>
    </row>
    <row r="2" spans="1:20" ht="20.25" customHeight="1">
      <c r="A2" s="47"/>
      <c r="B2" s="155" t="str">
        <f>'Form A2 - Other persons'!B2</f>
        <v>2017 ITTF WORLD CADET CHALLENGE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22"/>
      <c r="P2" s="22"/>
      <c r="Q2" s="22"/>
      <c r="R2" s="22"/>
      <c r="S2" s="22"/>
      <c r="T2" s="151"/>
    </row>
    <row r="3" spans="1:20" ht="20.25" customHeight="1">
      <c r="A3" s="48"/>
      <c r="B3" s="150" t="str">
        <f>'Form A2 - Other persons'!B3</f>
        <v>21st Oct - 29th Oct 2017, Suva, Fiji</v>
      </c>
      <c r="C3" s="150"/>
      <c r="D3" s="150"/>
      <c r="E3" s="150"/>
      <c r="F3" s="150"/>
      <c r="G3" s="150"/>
      <c r="H3" s="150"/>
      <c r="I3" s="150"/>
      <c r="J3" s="150"/>
      <c r="K3" s="150"/>
      <c r="O3" s="22"/>
      <c r="P3" s="22"/>
      <c r="Q3" s="22"/>
      <c r="R3" s="22"/>
      <c r="S3" s="22"/>
      <c r="T3" s="56" t="s">
        <v>44</v>
      </c>
    </row>
    <row r="4" spans="1:20" ht="15" customHeight="1">
      <c r="A4" s="48"/>
      <c r="B4" s="36" t="str">
        <f>'Form A2 - Other persons'!B4</f>
        <v>Deadline Final Entry: Friday 8th September 2017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/>
      <c r="O4" s="22"/>
      <c r="P4" s="22"/>
      <c r="Q4" s="22"/>
      <c r="R4" s="22"/>
      <c r="S4" s="22"/>
      <c r="T4" s="56"/>
    </row>
    <row r="5" spans="1:20" ht="15" customHeight="1">
      <c r="A5" s="36"/>
      <c r="B5" s="36" t="str">
        <f>'Form A2 - Other persons'!B5</f>
        <v>Deadline Travel Details: 15th September 2017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2"/>
      <c r="O5" s="22"/>
      <c r="P5" s="22"/>
      <c r="Q5" s="22"/>
      <c r="R5" s="22"/>
      <c r="S5" s="22"/>
      <c r="T5" s="56"/>
    </row>
    <row r="6" spans="1:20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9.5">
      <c r="A7" s="57"/>
      <c r="B7" s="98" t="s">
        <v>105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9.5" customHeight="1">
      <c r="A9" s="48"/>
      <c r="B9" s="122" t="s">
        <v>90</v>
      </c>
      <c r="C9" s="122"/>
      <c r="D9" s="122"/>
      <c r="E9" s="43"/>
      <c r="F9" s="43"/>
      <c r="G9" s="43"/>
      <c r="H9" s="156">
        <f>'Form A1 - Official Party'!E8</f>
        <v>0</v>
      </c>
      <c r="I9" s="157"/>
      <c r="J9" s="157"/>
      <c r="K9" s="157"/>
      <c r="L9" s="157"/>
      <c r="M9" s="157"/>
      <c r="N9" s="157"/>
      <c r="O9" s="157"/>
      <c r="P9" s="157"/>
      <c r="Q9" s="158"/>
      <c r="R9" s="106"/>
      <c r="S9" s="106"/>
      <c r="T9" s="4"/>
    </row>
    <row r="10" spans="1:20" ht="6" customHeight="1">
      <c r="A10" s="3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s="28" t="s">
        <v>56</v>
      </c>
      <c r="B11" s="127" t="s">
        <v>57</v>
      </c>
      <c r="C11" s="128"/>
      <c r="D11" s="127" t="s">
        <v>74</v>
      </c>
      <c r="E11" s="141"/>
      <c r="F11" s="128"/>
      <c r="G11" s="28" t="s">
        <v>76</v>
      </c>
      <c r="H11" s="28" t="s">
        <v>45</v>
      </c>
      <c r="I11" s="28" t="s">
        <v>47</v>
      </c>
      <c r="J11" s="28"/>
      <c r="K11" s="152" t="s">
        <v>72</v>
      </c>
      <c r="L11" s="153"/>
      <c r="M11" s="154"/>
      <c r="N11" s="127" t="s">
        <v>73</v>
      </c>
      <c r="O11" s="141"/>
      <c r="P11" s="128"/>
      <c r="Q11" s="39" t="s">
        <v>53</v>
      </c>
      <c r="R11" s="39" t="s">
        <v>106</v>
      </c>
      <c r="S11" s="39" t="s">
        <v>108</v>
      </c>
      <c r="T11" s="28" t="s">
        <v>102</v>
      </c>
    </row>
    <row r="12" spans="1:20" ht="13.5" thickBot="1">
      <c r="A12" s="1"/>
      <c r="B12" s="1" t="s">
        <v>38</v>
      </c>
      <c r="C12" s="1" t="s">
        <v>11</v>
      </c>
      <c r="D12" s="26" t="s">
        <v>61</v>
      </c>
      <c r="E12" s="27" t="s">
        <v>62</v>
      </c>
      <c r="F12" s="27" t="s">
        <v>71</v>
      </c>
      <c r="G12" s="1" t="s">
        <v>77</v>
      </c>
      <c r="H12" s="1" t="s">
        <v>46</v>
      </c>
      <c r="I12" s="1" t="s">
        <v>48</v>
      </c>
      <c r="J12" s="1" t="s">
        <v>52</v>
      </c>
      <c r="K12" s="26" t="s">
        <v>61</v>
      </c>
      <c r="L12" s="27" t="s">
        <v>62</v>
      </c>
      <c r="M12" s="27" t="s">
        <v>71</v>
      </c>
      <c r="N12" s="26" t="s">
        <v>61</v>
      </c>
      <c r="O12" s="27" t="s">
        <v>62</v>
      </c>
      <c r="P12" s="27" t="s">
        <v>71</v>
      </c>
      <c r="Q12" s="58" t="s">
        <v>54</v>
      </c>
      <c r="R12" s="58" t="s">
        <v>107</v>
      </c>
      <c r="S12" s="58" t="s">
        <v>48</v>
      </c>
      <c r="T12" s="1" t="s">
        <v>103</v>
      </c>
    </row>
    <row r="13" spans="1:20" ht="13.5" thickBot="1">
      <c r="A13" s="29">
        <v>0</v>
      </c>
      <c r="B13" s="29" t="s">
        <v>39</v>
      </c>
      <c r="C13" s="29" t="s">
        <v>30</v>
      </c>
      <c r="D13" s="30">
        <v>16</v>
      </c>
      <c r="E13" s="30">
        <v>1</v>
      </c>
      <c r="F13" s="29">
        <v>1978</v>
      </c>
      <c r="G13" s="29" t="s">
        <v>75</v>
      </c>
      <c r="H13" s="29" t="s">
        <v>50</v>
      </c>
      <c r="I13" s="29" t="s">
        <v>51</v>
      </c>
      <c r="J13" s="29" t="s">
        <v>37</v>
      </c>
      <c r="K13" s="30">
        <v>14</v>
      </c>
      <c r="L13" s="30">
        <v>7</v>
      </c>
      <c r="M13" s="29">
        <v>2004</v>
      </c>
      <c r="N13" s="30">
        <v>14</v>
      </c>
      <c r="O13" s="77">
        <v>7</v>
      </c>
      <c r="P13" s="63">
        <v>2014</v>
      </c>
      <c r="Q13" s="63" t="s">
        <v>50</v>
      </c>
      <c r="R13" s="63" t="s">
        <v>109</v>
      </c>
      <c r="S13" s="63" t="s">
        <v>110</v>
      </c>
      <c r="T13" s="29" t="s">
        <v>101</v>
      </c>
    </row>
    <row r="14" spans="1:20" ht="24.75" customHeight="1">
      <c r="A14" s="59">
        <v>1</v>
      </c>
      <c r="B14" s="19">
        <f>IF(ISBLANK('Form A1 - Official Party'!B13),"",VLOOKUP(A14,'Form A1 - Official Party'!$A$13:$C$23,2,FALSE))</f>
      </c>
      <c r="C14" s="19">
        <f>IF(ISBLANK('Form A1 - Official Party'!B13),"",VLOOKUP(A14,'Form A1 - Official Party'!$A$13:$C$23,3,FALSE))</f>
      </c>
      <c r="D14" s="74"/>
      <c r="E14" s="74"/>
      <c r="F14" s="81"/>
      <c r="G14" s="60"/>
      <c r="H14" s="60"/>
      <c r="I14" s="60"/>
      <c r="J14" s="60"/>
      <c r="K14" s="74"/>
      <c r="L14" s="74"/>
      <c r="M14" s="81"/>
      <c r="N14" s="74"/>
      <c r="O14" s="78"/>
      <c r="P14" s="83"/>
      <c r="Q14" s="61"/>
      <c r="R14" s="107"/>
      <c r="S14" s="61"/>
      <c r="T14" s="60"/>
    </row>
    <row r="15" spans="1:20" ht="24.75" customHeight="1">
      <c r="A15" s="62">
        <v>2</v>
      </c>
      <c r="B15" s="19">
        <f>IF(ISBLANK('Form A1 - Official Party'!B14),"",VLOOKUP(A15,'Form A1 - Official Party'!$A$13:$C$23,2,FALSE))</f>
      </c>
      <c r="C15" s="19">
        <f>IF(ISBLANK('Form A1 - Official Party'!B14),"",VLOOKUP(A15,'Form A1 - Official Party'!$A$13:$C$23,3,FALSE))</f>
      </c>
      <c r="D15" s="76"/>
      <c r="E15" s="76"/>
      <c r="F15" s="82"/>
      <c r="G15" s="18"/>
      <c r="H15" s="18"/>
      <c r="I15" s="18"/>
      <c r="J15" s="17"/>
      <c r="K15" s="75"/>
      <c r="L15" s="75"/>
      <c r="M15" s="86"/>
      <c r="N15" s="75"/>
      <c r="O15" s="79"/>
      <c r="P15" s="84"/>
      <c r="Q15" s="20"/>
      <c r="R15" s="108"/>
      <c r="S15" s="20"/>
      <c r="T15" s="17"/>
    </row>
    <row r="16" spans="1:20" ht="24.75" customHeight="1">
      <c r="A16" s="62">
        <v>3</v>
      </c>
      <c r="B16" s="19">
        <f>IF(ISBLANK('Form A1 - Official Party'!B15),"",VLOOKUP(A16,'Form A1 - Official Party'!$A$13:$C$23,2,FALSE))</f>
      </c>
      <c r="C16" s="19">
        <f>IF(ISBLANK('Form A1 - Official Party'!B15),"",VLOOKUP(A16,'Form A1 - Official Party'!$A$13:$C$23,3,FALSE))</f>
      </c>
      <c r="D16" s="76"/>
      <c r="E16" s="76"/>
      <c r="F16" s="82"/>
      <c r="G16" s="18"/>
      <c r="H16" s="18"/>
      <c r="I16" s="18"/>
      <c r="J16" s="17"/>
      <c r="K16" s="75"/>
      <c r="L16" s="75"/>
      <c r="M16" s="86"/>
      <c r="N16" s="75"/>
      <c r="O16" s="79"/>
      <c r="P16" s="84"/>
      <c r="Q16" s="20"/>
      <c r="R16" s="108"/>
      <c r="S16" s="20"/>
      <c r="T16" s="17"/>
    </row>
    <row r="17" spans="1:20" ht="24.75" customHeight="1">
      <c r="A17" s="62">
        <v>4</v>
      </c>
      <c r="B17" s="19">
        <f>IF(ISBLANK('Form A1 - Official Party'!B16),"",VLOOKUP(A17,'Form A1 - Official Party'!$A$13:$C$23,2,FALSE))</f>
      </c>
      <c r="C17" s="19">
        <f>IF(ISBLANK('Form A1 - Official Party'!B16),"",VLOOKUP(A17,'Form A1 - Official Party'!$A$13:$C$23,3,FALSE))</f>
      </c>
      <c r="D17" s="76"/>
      <c r="E17" s="76"/>
      <c r="F17" s="82"/>
      <c r="G17" s="18"/>
      <c r="H17" s="18"/>
      <c r="I17" s="18"/>
      <c r="J17" s="17"/>
      <c r="K17" s="75"/>
      <c r="L17" s="75"/>
      <c r="M17" s="86"/>
      <c r="N17" s="75"/>
      <c r="O17" s="79"/>
      <c r="P17" s="84"/>
      <c r="Q17" s="20"/>
      <c r="R17" s="108"/>
      <c r="S17" s="20"/>
      <c r="T17" s="17"/>
    </row>
    <row r="18" spans="1:20" ht="24.75" customHeight="1">
      <c r="A18" s="62">
        <v>5</v>
      </c>
      <c r="B18" s="19">
        <f>IF(ISBLANK('Form A1 - Official Party'!B17),"",VLOOKUP(A18,'Form A1 - Official Party'!$A$13:$C$23,2,FALSE))</f>
      </c>
      <c r="C18" s="19">
        <f>IF(ISBLANK('Form A1 - Official Party'!B17),"",VLOOKUP(A18,'Form A1 - Official Party'!$A$13:$C$23,3,FALSE))</f>
      </c>
      <c r="D18" s="76"/>
      <c r="E18" s="76"/>
      <c r="F18" s="82"/>
      <c r="G18" s="18"/>
      <c r="H18" s="18"/>
      <c r="I18" s="18"/>
      <c r="J18" s="17"/>
      <c r="K18" s="75"/>
      <c r="L18" s="75"/>
      <c r="M18" s="86"/>
      <c r="N18" s="75"/>
      <c r="O18" s="79"/>
      <c r="P18" s="84"/>
      <c r="Q18" s="20"/>
      <c r="R18" s="108"/>
      <c r="S18" s="20"/>
      <c r="T18" s="17"/>
    </row>
    <row r="19" spans="1:20" ht="24.75" customHeight="1">
      <c r="A19" s="62">
        <v>6</v>
      </c>
      <c r="B19" s="19">
        <f>IF(ISBLANK('Form A1 - Official Party'!B18),"",VLOOKUP(A19,'Form A1 - Official Party'!$A$13:$C$23,2,FALSE))</f>
      </c>
      <c r="C19" s="19">
        <f>IF(ISBLANK('Form A1 - Official Party'!B18),"",VLOOKUP(A19,'Form A1 - Official Party'!$A$13:$C$23,3,FALSE))</f>
      </c>
      <c r="D19" s="76"/>
      <c r="E19" s="76"/>
      <c r="F19" s="82"/>
      <c r="G19" s="18"/>
      <c r="H19" s="18"/>
      <c r="I19" s="18"/>
      <c r="J19" s="17"/>
      <c r="K19" s="75"/>
      <c r="L19" s="75"/>
      <c r="M19" s="86"/>
      <c r="N19" s="75"/>
      <c r="O19" s="79"/>
      <c r="P19" s="84"/>
      <c r="Q19" s="20"/>
      <c r="R19" s="108"/>
      <c r="S19" s="20"/>
      <c r="T19" s="18"/>
    </row>
    <row r="20" spans="1:20" ht="24.75" customHeight="1">
      <c r="A20" s="62">
        <v>7</v>
      </c>
      <c r="B20" s="19">
        <f>IF(ISBLANK('Form A1 - Official Party'!B19),"",VLOOKUP(A20,'Form A1 - Official Party'!$A$13:$C$23,2,FALSE))</f>
      </c>
      <c r="C20" s="19">
        <f>IF(ISBLANK('Form A1 - Official Party'!B19),"",VLOOKUP(A20,'Form A1 - Official Party'!$A$13:$C$23,3,FALSE))</f>
      </c>
      <c r="D20" s="76"/>
      <c r="E20" s="76"/>
      <c r="F20" s="82"/>
      <c r="G20" s="18"/>
      <c r="H20" s="18"/>
      <c r="I20" s="18"/>
      <c r="J20" s="18"/>
      <c r="K20" s="76"/>
      <c r="L20" s="76"/>
      <c r="M20" s="82"/>
      <c r="N20" s="76"/>
      <c r="O20" s="80"/>
      <c r="P20" s="85"/>
      <c r="Q20" s="21"/>
      <c r="R20" s="109"/>
      <c r="S20" s="21"/>
      <c r="T20" s="18"/>
    </row>
    <row r="21" spans="1:20" ht="24.75" customHeight="1">
      <c r="A21" s="62">
        <v>8</v>
      </c>
      <c r="B21" s="19">
        <f>IF(ISBLANK('Form A1 - Official Party'!B20),"",VLOOKUP(A21,'Form A1 - Official Party'!$A$13:$C$23,2,FALSE))</f>
      </c>
      <c r="C21" s="19">
        <f>IF(ISBLANK('Form A1 - Official Party'!B20),"",VLOOKUP(A21,'Form A1 - Official Party'!$A$13:$C$23,3,FALSE))</f>
      </c>
      <c r="D21" s="76"/>
      <c r="E21" s="76"/>
      <c r="F21" s="82"/>
      <c r="G21" s="18"/>
      <c r="H21" s="18"/>
      <c r="I21" s="18"/>
      <c r="J21" s="18"/>
      <c r="K21" s="76"/>
      <c r="L21" s="76"/>
      <c r="M21" s="82"/>
      <c r="N21" s="76"/>
      <c r="O21" s="80"/>
      <c r="P21" s="85"/>
      <c r="Q21" s="21"/>
      <c r="R21" s="109"/>
      <c r="S21" s="21"/>
      <c r="T21" s="18"/>
    </row>
    <row r="22" spans="1:20" ht="24.75" customHeight="1">
      <c r="A22" s="62">
        <v>9</v>
      </c>
      <c r="B22" s="19">
        <f>IF(ISBLANK('Form A1 - Official Party'!B21),"",VLOOKUP(A22,'Form A1 - Official Party'!$A$13:$C$23,2,FALSE))</f>
      </c>
      <c r="C22" s="19">
        <f>IF(ISBLANK('Form A1 - Official Party'!B21),"",VLOOKUP(A22,'Form A1 - Official Party'!$A$13:$C$23,3,FALSE))</f>
      </c>
      <c r="D22" s="76"/>
      <c r="E22" s="76"/>
      <c r="F22" s="82"/>
      <c r="G22" s="18"/>
      <c r="H22" s="18"/>
      <c r="I22" s="18"/>
      <c r="J22" s="18"/>
      <c r="K22" s="76"/>
      <c r="L22" s="76"/>
      <c r="M22" s="82"/>
      <c r="N22" s="76"/>
      <c r="O22" s="80"/>
      <c r="P22" s="85"/>
      <c r="Q22" s="21"/>
      <c r="R22" s="109"/>
      <c r="S22" s="21"/>
      <c r="T22" s="18"/>
    </row>
    <row r="23" spans="1:20" ht="24.75" customHeight="1">
      <c r="A23" s="62">
        <v>10</v>
      </c>
      <c r="B23" s="19">
        <f>IF(ISBLANK('Form A1 - Official Party'!B22),"",VLOOKUP(A23,'Form A1 - Official Party'!$A$13:$C$23,2,FALSE))</f>
      </c>
      <c r="C23" s="19">
        <f>IF(ISBLANK('Form A1 - Official Party'!B22),"",VLOOKUP(A23,'Form A1 - Official Party'!$A$13:$C$23,3,FALSE))</f>
      </c>
      <c r="D23" s="76"/>
      <c r="E23" s="76"/>
      <c r="F23" s="82"/>
      <c r="G23" s="18"/>
      <c r="H23" s="18"/>
      <c r="I23" s="18"/>
      <c r="J23" s="18"/>
      <c r="K23" s="76"/>
      <c r="L23" s="76"/>
      <c r="M23" s="82"/>
      <c r="N23" s="76"/>
      <c r="O23" s="80"/>
      <c r="P23" s="85"/>
      <c r="Q23" s="21"/>
      <c r="R23" s="109"/>
      <c r="S23" s="21"/>
      <c r="T23" s="18"/>
    </row>
    <row r="24" spans="1:20" ht="24.75" customHeight="1">
      <c r="A24" s="62">
        <v>11</v>
      </c>
      <c r="B24" s="19">
        <f>IF(ISBLANK('Form A1 - Official Party'!B23),"",VLOOKUP(A24,'Form A1 - Official Party'!$A$13:$C$23,2,FALSE))</f>
      </c>
      <c r="C24" s="19">
        <f>IF(ISBLANK('Form A1 - Official Party'!B23),"",VLOOKUP(A24,'Form A1 - Official Party'!$A$13:$C$23,3,FALSE))</f>
      </c>
      <c r="D24" s="76"/>
      <c r="E24" s="76"/>
      <c r="F24" s="82"/>
      <c r="G24" s="18"/>
      <c r="H24" s="18"/>
      <c r="I24" s="18"/>
      <c r="J24" s="18"/>
      <c r="K24" s="76"/>
      <c r="L24" s="76"/>
      <c r="M24" s="82"/>
      <c r="N24" s="76"/>
      <c r="O24" s="80"/>
      <c r="P24" s="85"/>
      <c r="Q24" s="21"/>
      <c r="R24" s="109"/>
      <c r="S24" s="21"/>
      <c r="T24" s="18"/>
    </row>
    <row r="25" spans="1:20" ht="24.75" customHeight="1">
      <c r="A25" s="62">
        <v>12</v>
      </c>
      <c r="B25" s="19">
        <f>IF(ISBLANK('Form A2 - Other persons'!B13),"",VLOOKUP(A25,'Form A2 - Other persons'!$A$13:$D$27,2,FALSE))</f>
      </c>
      <c r="C25" s="19">
        <f>IF(ISBLANK('Form A2 - Other persons'!B13),"",VLOOKUP(A25,'Form A2 - Other persons'!$A$13:$D$27,3,FALSE))</f>
      </c>
      <c r="D25" s="76"/>
      <c r="E25" s="76"/>
      <c r="F25" s="82"/>
      <c r="G25" s="18"/>
      <c r="H25" s="18"/>
      <c r="I25" s="18"/>
      <c r="J25" s="18"/>
      <c r="K25" s="76"/>
      <c r="L25" s="76"/>
      <c r="M25" s="82"/>
      <c r="N25" s="76"/>
      <c r="O25" s="80"/>
      <c r="P25" s="85"/>
      <c r="Q25" s="21"/>
      <c r="R25" s="109"/>
      <c r="S25" s="21"/>
      <c r="T25" s="18"/>
    </row>
    <row r="26" spans="1:20" ht="24.75" customHeight="1">
      <c r="A26" s="62">
        <v>13</v>
      </c>
      <c r="B26" s="19">
        <f>IF(ISBLANK('Form A2 - Other persons'!B14),"",VLOOKUP(A26,'Form A2 - Other persons'!$A$13:$D$27,2,FALSE))</f>
      </c>
      <c r="C26" s="19">
        <f>IF(ISBLANK('Form A2 - Other persons'!B14),"",VLOOKUP(A26,'Form A2 - Other persons'!$A$13:$D$27,3,FALSE))</f>
      </c>
      <c r="D26" s="76"/>
      <c r="E26" s="76"/>
      <c r="F26" s="82"/>
      <c r="G26" s="18"/>
      <c r="H26" s="18"/>
      <c r="I26" s="18"/>
      <c r="J26" s="18"/>
      <c r="K26" s="76"/>
      <c r="L26" s="76"/>
      <c r="M26" s="82"/>
      <c r="N26" s="76"/>
      <c r="O26" s="80"/>
      <c r="P26" s="85"/>
      <c r="Q26" s="21"/>
      <c r="R26" s="109"/>
      <c r="S26" s="21"/>
      <c r="T26" s="18"/>
    </row>
    <row r="27" spans="1:20" ht="24.75" customHeight="1">
      <c r="A27" s="62">
        <v>14</v>
      </c>
      <c r="B27" s="19">
        <f>IF(ISBLANK('Form A2 - Other persons'!B15),"",VLOOKUP(A27,'Form A2 - Other persons'!$A$13:$D$27,2,FALSE))</f>
      </c>
      <c r="C27" s="19">
        <f>IF(ISBLANK('Form A2 - Other persons'!B15),"",VLOOKUP(A27,'Form A2 - Other persons'!$A$13:$D$27,3,FALSE))</f>
      </c>
      <c r="D27" s="76"/>
      <c r="E27" s="76"/>
      <c r="F27" s="82"/>
      <c r="G27" s="18"/>
      <c r="H27" s="18"/>
      <c r="I27" s="18"/>
      <c r="J27" s="18"/>
      <c r="K27" s="76"/>
      <c r="L27" s="76"/>
      <c r="M27" s="82"/>
      <c r="N27" s="76"/>
      <c r="O27" s="80"/>
      <c r="P27" s="85"/>
      <c r="Q27" s="21"/>
      <c r="R27" s="109"/>
      <c r="S27" s="21"/>
      <c r="T27" s="18"/>
    </row>
    <row r="28" spans="1:20" ht="24.75" customHeight="1">
      <c r="A28" s="62">
        <v>15</v>
      </c>
      <c r="B28" s="19">
        <f>IF(ISBLANK('Form A2 - Other persons'!B16),"",VLOOKUP(A28,'Form A2 - Other persons'!$A$13:$D$27,2,FALSE))</f>
      </c>
      <c r="C28" s="19">
        <f>IF(ISBLANK('Form A2 - Other persons'!B16),"",VLOOKUP(A28,'Form A2 - Other persons'!$A$13:$D$27,3,FALSE))</f>
      </c>
      <c r="D28" s="76"/>
      <c r="E28" s="76"/>
      <c r="F28" s="82"/>
      <c r="G28" s="18"/>
      <c r="H28" s="18"/>
      <c r="I28" s="18"/>
      <c r="J28" s="18"/>
      <c r="K28" s="76"/>
      <c r="L28" s="76"/>
      <c r="M28" s="82"/>
      <c r="N28" s="76"/>
      <c r="O28" s="80"/>
      <c r="P28" s="85"/>
      <c r="Q28" s="21"/>
      <c r="R28" s="109"/>
      <c r="S28" s="21"/>
      <c r="T28" s="18"/>
    </row>
    <row r="29" spans="1:20" ht="24.75" customHeight="1">
      <c r="A29" s="62">
        <v>16</v>
      </c>
      <c r="B29" s="19">
        <f>IF(ISBLANK('Form A2 - Other persons'!B17),"",VLOOKUP(A29,'Form A2 - Other persons'!$A$13:$D$27,2,FALSE))</f>
      </c>
      <c r="C29" s="19">
        <f>IF(ISBLANK('Form A2 - Other persons'!B17),"",VLOOKUP(A29,'Form A2 - Other persons'!$A$13:$D$27,3,FALSE))</f>
      </c>
      <c r="D29" s="76"/>
      <c r="E29" s="76"/>
      <c r="F29" s="82"/>
      <c r="G29" s="18"/>
      <c r="H29" s="18"/>
      <c r="I29" s="18"/>
      <c r="J29" s="18"/>
      <c r="K29" s="76"/>
      <c r="L29" s="76"/>
      <c r="M29" s="82"/>
      <c r="N29" s="76"/>
      <c r="O29" s="80"/>
      <c r="P29" s="85"/>
      <c r="Q29" s="21"/>
      <c r="R29" s="109"/>
      <c r="S29" s="21"/>
      <c r="T29" s="18"/>
    </row>
    <row r="30" spans="1:20" ht="24.75" customHeight="1">
      <c r="A30" s="62">
        <v>17</v>
      </c>
      <c r="B30" s="19">
        <f>IF(ISBLANK('Form A2 - Other persons'!B18),"",VLOOKUP(A30,'Form A2 - Other persons'!$A$13:$D$27,2,FALSE))</f>
      </c>
      <c r="C30" s="19">
        <f>IF(ISBLANK('Form A2 - Other persons'!B18),"",VLOOKUP(A30,'Form A2 - Other persons'!$A$13:$D$27,3,FALSE))</f>
      </c>
      <c r="D30" s="76"/>
      <c r="E30" s="76"/>
      <c r="F30" s="82"/>
      <c r="G30" s="18"/>
      <c r="H30" s="18"/>
      <c r="I30" s="18"/>
      <c r="J30" s="18"/>
      <c r="K30" s="76"/>
      <c r="L30" s="76"/>
      <c r="M30" s="82"/>
      <c r="N30" s="76"/>
      <c r="O30" s="80"/>
      <c r="P30" s="85"/>
      <c r="Q30" s="21"/>
      <c r="R30" s="109"/>
      <c r="S30" s="21"/>
      <c r="T30" s="18"/>
    </row>
    <row r="31" spans="1:20" ht="24.75" customHeight="1">
      <c r="A31" s="62">
        <v>18</v>
      </c>
      <c r="B31" s="19">
        <f>IF(ISBLANK('Form A2 - Other persons'!B19),"",VLOOKUP(A31,'Form A2 - Other persons'!$A$13:$D$27,2,FALSE))</f>
      </c>
      <c r="C31" s="19">
        <f>IF(ISBLANK('Form A2 - Other persons'!B19),"",VLOOKUP(A31,'Form A2 - Other persons'!$A$13:$D$27,3,FALSE))</f>
      </c>
      <c r="D31" s="76"/>
      <c r="E31" s="76"/>
      <c r="F31" s="82"/>
      <c r="G31" s="18"/>
      <c r="H31" s="18"/>
      <c r="I31" s="18"/>
      <c r="J31" s="18"/>
      <c r="K31" s="76"/>
      <c r="L31" s="76"/>
      <c r="M31" s="82"/>
      <c r="N31" s="76"/>
      <c r="O31" s="80"/>
      <c r="P31" s="85"/>
      <c r="Q31" s="21"/>
      <c r="R31" s="109"/>
      <c r="S31" s="21"/>
      <c r="T31" s="18"/>
    </row>
    <row r="32" spans="1:20" ht="24.75" customHeight="1">
      <c r="A32" s="62">
        <v>19</v>
      </c>
      <c r="B32" s="19">
        <f>IF(ISBLANK('Form A2 - Other persons'!B20),"",VLOOKUP(A32,'Form A2 - Other persons'!$A$13:$D$27,2,FALSE))</f>
      </c>
      <c r="C32" s="19">
        <f>IF(ISBLANK('Form A2 - Other persons'!B20),"",VLOOKUP(A32,'Form A2 - Other persons'!$A$13:$D$27,3,FALSE))</f>
      </c>
      <c r="D32" s="76"/>
      <c r="E32" s="76"/>
      <c r="F32" s="82"/>
      <c r="G32" s="18"/>
      <c r="H32" s="18"/>
      <c r="I32" s="18"/>
      <c r="J32" s="18"/>
      <c r="K32" s="76"/>
      <c r="L32" s="76"/>
      <c r="M32" s="82"/>
      <c r="N32" s="76"/>
      <c r="O32" s="80"/>
      <c r="P32" s="85"/>
      <c r="Q32" s="21"/>
      <c r="R32" s="109"/>
      <c r="S32" s="21"/>
      <c r="T32" s="18"/>
    </row>
    <row r="33" spans="1:20" ht="24.75" customHeight="1">
      <c r="A33" s="62">
        <v>20</v>
      </c>
      <c r="B33" s="19">
        <f>IF(ISBLANK('Form A2 - Other persons'!B21),"",VLOOKUP(A33,'Form A2 - Other persons'!$A$13:$D$27,2,FALSE))</f>
      </c>
      <c r="C33" s="19">
        <f>IF(ISBLANK('Form A2 - Other persons'!B21),"",VLOOKUP(A33,'Form A2 - Other persons'!$A$13:$D$27,3,FALSE))</f>
      </c>
      <c r="D33" s="76"/>
      <c r="E33" s="76"/>
      <c r="F33" s="82"/>
      <c r="G33" s="18"/>
      <c r="H33" s="18"/>
      <c r="I33" s="18"/>
      <c r="J33" s="18"/>
      <c r="K33" s="76"/>
      <c r="L33" s="76"/>
      <c r="M33" s="82"/>
      <c r="N33" s="76"/>
      <c r="O33" s="80"/>
      <c r="P33" s="85"/>
      <c r="Q33" s="21"/>
      <c r="R33" s="109"/>
      <c r="S33" s="21"/>
      <c r="T33" s="18"/>
    </row>
    <row r="34" spans="1:20" ht="24.75" customHeight="1">
      <c r="A34" s="62">
        <v>21</v>
      </c>
      <c r="B34" s="19">
        <f>IF(ISBLANK('Form A2 - Other persons'!B22),"",VLOOKUP(A34,'Form A2 - Other persons'!$A$13:$D$27,2,FALSE))</f>
      </c>
      <c r="C34" s="19">
        <f>IF(ISBLANK('Form A2 - Other persons'!B22),"",VLOOKUP(A34,'Form A2 - Other persons'!$A$13:$D$27,3,FALSE))</f>
      </c>
      <c r="D34" s="76"/>
      <c r="E34" s="76"/>
      <c r="F34" s="82"/>
      <c r="G34" s="18"/>
      <c r="H34" s="18"/>
      <c r="I34" s="18"/>
      <c r="J34" s="18"/>
      <c r="K34" s="76"/>
      <c r="L34" s="76"/>
      <c r="M34" s="82"/>
      <c r="N34" s="76"/>
      <c r="O34" s="80"/>
      <c r="P34" s="85"/>
      <c r="Q34" s="21"/>
      <c r="R34" s="109"/>
      <c r="S34" s="21"/>
      <c r="T34" s="18"/>
    </row>
    <row r="35" spans="1:20" ht="24.75" customHeight="1">
      <c r="A35" s="62">
        <v>22</v>
      </c>
      <c r="B35" s="19">
        <f>IF(ISBLANK('Form A2 - Other persons'!B23),"",VLOOKUP(A35,'Form A2 - Other persons'!$A$13:$D$27,2,FALSE))</f>
      </c>
      <c r="C35" s="19">
        <f>IF(ISBLANK('Form A2 - Other persons'!B23),"",VLOOKUP(A35,'Form A2 - Other persons'!$A$13:$D$27,3,FALSE))</f>
      </c>
      <c r="D35" s="76"/>
      <c r="E35" s="76"/>
      <c r="F35" s="82"/>
      <c r="G35" s="18"/>
      <c r="H35" s="18"/>
      <c r="I35" s="18"/>
      <c r="J35" s="18"/>
      <c r="K35" s="76"/>
      <c r="L35" s="76"/>
      <c r="M35" s="82"/>
      <c r="N35" s="76"/>
      <c r="O35" s="80"/>
      <c r="P35" s="85"/>
      <c r="Q35" s="21"/>
      <c r="R35" s="109"/>
      <c r="S35" s="21"/>
      <c r="T35" s="18"/>
    </row>
    <row r="36" spans="1:20" ht="24.75" customHeight="1">
      <c r="A36" s="62">
        <v>23</v>
      </c>
      <c r="B36" s="19">
        <f>IF(ISBLANK('Form A2 - Other persons'!B24),"",VLOOKUP(A36,'Form A2 - Other persons'!$A$13:$D$27,2,FALSE))</f>
      </c>
      <c r="C36" s="19">
        <f>IF(ISBLANK('Form A2 - Other persons'!B24),"",VLOOKUP(A36,'Form A2 - Other persons'!$A$13:$D$27,3,FALSE))</f>
      </c>
      <c r="D36" s="76"/>
      <c r="E36" s="76"/>
      <c r="F36" s="82"/>
      <c r="G36" s="18"/>
      <c r="H36" s="18"/>
      <c r="I36" s="18"/>
      <c r="J36" s="18"/>
      <c r="K36" s="76"/>
      <c r="L36" s="76"/>
      <c r="M36" s="82"/>
      <c r="N36" s="76"/>
      <c r="O36" s="80"/>
      <c r="P36" s="85"/>
      <c r="Q36" s="21"/>
      <c r="R36" s="109"/>
      <c r="S36" s="21"/>
      <c r="T36" s="18"/>
    </row>
    <row r="37" spans="1:20" ht="24.75" customHeight="1">
      <c r="A37" s="62">
        <v>24</v>
      </c>
      <c r="B37" s="19">
        <f>IF(ISBLANK('Form A2 - Other persons'!B25),"",VLOOKUP(A37,'Form A2 - Other persons'!$A$13:$D$27,2,FALSE))</f>
      </c>
      <c r="C37" s="19">
        <f>IF(ISBLANK('Form A2 - Other persons'!B25),"",VLOOKUP(A37,'Form A2 - Other persons'!$A$13:$D$27,3,FALSE))</f>
      </c>
      <c r="D37" s="76"/>
      <c r="E37" s="76"/>
      <c r="F37" s="82"/>
      <c r="G37" s="18"/>
      <c r="H37" s="18"/>
      <c r="I37" s="18"/>
      <c r="J37" s="18"/>
      <c r="K37" s="76"/>
      <c r="L37" s="76"/>
      <c r="M37" s="82"/>
      <c r="N37" s="76"/>
      <c r="O37" s="80"/>
      <c r="P37" s="85"/>
      <c r="Q37" s="21"/>
      <c r="R37" s="109"/>
      <c r="S37" s="21"/>
      <c r="T37" s="18"/>
    </row>
    <row r="38" spans="1:20" ht="24.75" customHeight="1">
      <c r="A38" s="62">
        <v>25</v>
      </c>
      <c r="B38" s="19">
        <f>IF(ISBLANK('Form A2 - Other persons'!B26),"",VLOOKUP(A38,'Form A2 - Other persons'!$A$13:$D$27,2,FALSE))</f>
      </c>
      <c r="C38" s="19">
        <f>IF(ISBLANK('Form A2 - Other persons'!B26),"",VLOOKUP(A38,'Form A2 - Other persons'!$A$13:$D$27,3,FALSE))</f>
      </c>
      <c r="D38" s="76"/>
      <c r="E38" s="76"/>
      <c r="F38" s="82"/>
      <c r="G38" s="18"/>
      <c r="H38" s="18"/>
      <c r="I38" s="18"/>
      <c r="J38" s="18"/>
      <c r="K38" s="76"/>
      <c r="L38" s="76"/>
      <c r="M38" s="82"/>
      <c r="N38" s="76"/>
      <c r="O38" s="80"/>
      <c r="P38" s="85"/>
      <c r="Q38" s="21"/>
      <c r="R38" s="109"/>
      <c r="S38" s="21"/>
      <c r="T38" s="18"/>
    </row>
  </sheetData>
  <sheetProtection sheet="1"/>
  <mergeCells count="9">
    <mergeCell ref="B3:K3"/>
    <mergeCell ref="T1:T2"/>
    <mergeCell ref="B11:C11"/>
    <mergeCell ref="B9:D9"/>
    <mergeCell ref="K11:M11"/>
    <mergeCell ref="N11:P11"/>
    <mergeCell ref="D11:F11"/>
    <mergeCell ref="B2:N2"/>
    <mergeCell ref="H9:Q9"/>
  </mergeCells>
  <printOptions horizontalCentered="1"/>
  <pageMargins left="0.1968503937007874" right="0.1968503937007874" top="0.4724409448818898" bottom="0.4724409448818898" header="0.5118110236220472" footer="0.5118110236220472"/>
  <pageSetup fitToHeight="1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showGridLines="0" showRowColHeaders="0" showZeros="0" zoomScalePageLayoutView="0" workbookViewId="0" topLeftCell="A1">
      <selection activeCell="C12" sqref="C12"/>
    </sheetView>
  </sheetViews>
  <sheetFormatPr defaultColWidth="0" defaultRowHeight="12.75" zeroHeight="1"/>
  <cols>
    <col min="1" max="2" width="1.7109375" style="2" customWidth="1"/>
    <col min="3" max="3" width="5.00390625" style="2" customWidth="1"/>
    <col min="4" max="10" width="4.8515625" style="2" customWidth="1"/>
    <col min="11" max="13" width="3.7109375" style="2" customWidth="1"/>
    <col min="14" max="20" width="4.8515625" style="2" customWidth="1"/>
    <col min="21" max="21" width="2.7109375" style="2" customWidth="1"/>
    <col min="22" max="23" width="1.7109375" style="2" customWidth="1"/>
    <col min="24" max="24" width="4.7109375" style="2" customWidth="1"/>
    <col min="25" max="16384" width="4.7109375" style="2" hidden="1" customWidth="1"/>
  </cols>
  <sheetData>
    <row r="1" spans="3:22" ht="19.5" customHeight="1">
      <c r="C1" s="169"/>
      <c r="D1" s="169"/>
      <c r="E1" s="169"/>
      <c r="F1" s="3"/>
      <c r="G1" s="3"/>
      <c r="H1" s="3"/>
      <c r="I1" s="3"/>
      <c r="J1" s="3"/>
      <c r="K1" s="3"/>
      <c r="L1" s="3"/>
      <c r="M1" s="3"/>
      <c r="N1" s="3"/>
      <c r="O1" s="55"/>
      <c r="T1" s="144" t="s">
        <v>16</v>
      </c>
      <c r="U1" s="144"/>
      <c r="V1" s="144"/>
    </row>
    <row r="2" spans="3:22" ht="18" customHeight="1">
      <c r="C2" s="104" t="str">
        <f>'Form A1 - Official Party'!B2</f>
        <v>2017 ITTF WORLD CADET CHALLENGE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T2" s="144"/>
      <c r="U2" s="144"/>
      <c r="V2" s="144"/>
    </row>
    <row r="3" spans="3:22" ht="15.75">
      <c r="C3" s="99" t="str">
        <f>'Form A1 - Official Party'!B3</f>
        <v>21st Oct - 29th Oct 2017, Suva, Fiji</v>
      </c>
      <c r="D3" s="99"/>
      <c r="E3" s="99"/>
      <c r="F3" s="99"/>
      <c r="G3" s="99"/>
      <c r="H3" s="99"/>
      <c r="I3" s="99"/>
      <c r="J3" s="99"/>
      <c r="K3" s="99"/>
      <c r="L3" s="99"/>
      <c r="T3" s="50"/>
      <c r="U3" s="50"/>
      <c r="V3" s="35" t="s">
        <v>17</v>
      </c>
    </row>
    <row r="4" spans="3:9" ht="9.75" customHeight="1">
      <c r="C4" s="48"/>
      <c r="I4" s="46"/>
    </row>
    <row r="5" spans="3:21" ht="15" customHeight="1">
      <c r="C5" s="173" t="s">
        <v>18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ht="9.75" customHeight="1"/>
    <row r="7" spans="3:21" ht="24.75" customHeight="1">
      <c r="C7" s="54" t="s">
        <v>14</v>
      </c>
      <c r="M7" s="170">
        <f>'Form A1 - Official Party'!E8</f>
        <v>0</v>
      </c>
      <c r="N7" s="171"/>
      <c r="O7" s="171"/>
      <c r="P7" s="171"/>
      <c r="Q7" s="171"/>
      <c r="R7" s="171"/>
      <c r="S7" s="171"/>
      <c r="T7" s="171"/>
      <c r="U7" s="172"/>
    </row>
    <row r="8" spans="13:19" ht="9.75" customHeight="1">
      <c r="M8" s="32"/>
      <c r="N8" s="32"/>
      <c r="O8" s="32"/>
      <c r="P8" s="32"/>
      <c r="Q8" s="32"/>
      <c r="R8" s="32"/>
      <c r="S8" s="32"/>
    </row>
    <row r="9" spans="3:19" ht="12.75" customHeight="1">
      <c r="C9" s="119" t="s">
        <v>134</v>
      </c>
      <c r="M9" s="32"/>
      <c r="N9" s="32"/>
      <c r="O9" s="32"/>
      <c r="P9" s="32"/>
      <c r="Q9" s="32"/>
      <c r="R9" s="32"/>
      <c r="S9" s="32"/>
    </row>
    <row r="10" spans="3:19" ht="12.75" customHeight="1">
      <c r="C10" s="2" t="s">
        <v>91</v>
      </c>
      <c r="M10" s="32"/>
      <c r="N10" s="32"/>
      <c r="O10" s="32"/>
      <c r="P10" s="32"/>
      <c r="Q10" s="32"/>
      <c r="R10" s="32"/>
      <c r="S10" s="32"/>
    </row>
    <row r="11" spans="3:19" ht="12.75" customHeight="1">
      <c r="C11" s="119" t="s">
        <v>135</v>
      </c>
      <c r="M11" s="32"/>
      <c r="N11" s="32"/>
      <c r="O11" s="32"/>
      <c r="P11" s="32"/>
      <c r="Q11" s="32"/>
      <c r="R11" s="32"/>
      <c r="S11" s="32"/>
    </row>
    <row r="12" spans="13:19" ht="12.75" customHeight="1">
      <c r="M12" s="32"/>
      <c r="N12" s="32"/>
      <c r="O12" s="32"/>
      <c r="P12" s="32"/>
      <c r="Q12" s="32"/>
      <c r="R12" s="32"/>
      <c r="S12" s="32"/>
    </row>
    <row r="13" spans="13:19" ht="9.75" customHeight="1">
      <c r="M13" s="32"/>
      <c r="N13" s="32"/>
      <c r="O13" s="32"/>
      <c r="P13" s="32"/>
      <c r="Q13" s="32"/>
      <c r="R13" s="32"/>
      <c r="S13" s="32"/>
    </row>
    <row r="14" spans="3:21" ht="19.5" customHeight="1">
      <c r="C14" s="166" t="s">
        <v>92</v>
      </c>
      <c r="D14" s="167"/>
      <c r="E14" s="167"/>
      <c r="F14" s="167"/>
      <c r="G14" s="167"/>
      <c r="H14" s="167"/>
      <c r="I14" s="167"/>
      <c r="J14" s="167"/>
      <c r="K14" s="168"/>
      <c r="M14" s="166" t="s">
        <v>35</v>
      </c>
      <c r="N14" s="167"/>
      <c r="O14" s="167"/>
      <c r="P14" s="167"/>
      <c r="Q14" s="167"/>
      <c r="R14" s="167"/>
      <c r="S14" s="167"/>
      <c r="T14" s="167"/>
      <c r="U14" s="168"/>
    </row>
    <row r="15" spans="3:21" ht="12.75">
      <c r="C15" s="44"/>
      <c r="D15" s="164" t="s">
        <v>15</v>
      </c>
      <c r="E15" s="164"/>
      <c r="F15" s="164"/>
      <c r="G15" s="164"/>
      <c r="H15" s="164"/>
      <c r="I15" s="164"/>
      <c r="J15" s="164"/>
      <c r="K15" s="45"/>
      <c r="L15" s="163" t="s">
        <v>19</v>
      </c>
      <c r="M15" s="164"/>
      <c r="N15" s="164"/>
      <c r="O15" s="164"/>
      <c r="P15" s="164"/>
      <c r="Q15" s="164"/>
      <c r="R15" s="164"/>
      <c r="S15" s="164"/>
      <c r="T15" s="164"/>
      <c r="U15" s="165"/>
    </row>
    <row r="16" spans="3:21" ht="19.5" customHeight="1">
      <c r="C16" s="51">
        <v>1</v>
      </c>
      <c r="D16" s="159"/>
      <c r="E16" s="159"/>
      <c r="F16" s="159"/>
      <c r="G16" s="159"/>
      <c r="H16" s="159"/>
      <c r="I16" s="159"/>
      <c r="J16" s="159"/>
      <c r="K16" s="160" t="s">
        <v>20</v>
      </c>
      <c r="L16" s="160"/>
      <c r="M16" s="160"/>
      <c r="N16" s="159"/>
      <c r="O16" s="159"/>
      <c r="P16" s="159"/>
      <c r="Q16" s="159"/>
      <c r="R16" s="159"/>
      <c r="S16" s="159"/>
      <c r="T16" s="159"/>
      <c r="U16" s="45"/>
    </row>
    <row r="17" spans="3:21" ht="19.5" customHeight="1">
      <c r="C17" s="51">
        <v>2</v>
      </c>
      <c r="D17" s="159"/>
      <c r="E17" s="159"/>
      <c r="F17" s="159"/>
      <c r="G17" s="159"/>
      <c r="H17" s="159"/>
      <c r="I17" s="159"/>
      <c r="J17" s="159"/>
      <c r="K17" s="160" t="s">
        <v>20</v>
      </c>
      <c r="L17" s="160"/>
      <c r="M17" s="160"/>
      <c r="N17" s="159"/>
      <c r="O17" s="159"/>
      <c r="P17" s="159"/>
      <c r="Q17" s="159"/>
      <c r="R17" s="159"/>
      <c r="S17" s="159"/>
      <c r="T17" s="159"/>
      <c r="U17" s="45"/>
    </row>
    <row r="18" spans="3:21" ht="19.5" customHeight="1">
      <c r="C18" s="51">
        <v>3</v>
      </c>
      <c r="D18" s="159"/>
      <c r="E18" s="159"/>
      <c r="F18" s="159"/>
      <c r="G18" s="159"/>
      <c r="H18" s="159"/>
      <c r="I18" s="159"/>
      <c r="J18" s="159"/>
      <c r="K18" s="160" t="s">
        <v>20</v>
      </c>
      <c r="L18" s="160"/>
      <c r="M18" s="160"/>
      <c r="N18" s="159"/>
      <c r="O18" s="159"/>
      <c r="P18" s="159"/>
      <c r="Q18" s="159"/>
      <c r="R18" s="159"/>
      <c r="S18" s="159"/>
      <c r="T18" s="159"/>
      <c r="U18" s="45"/>
    </row>
    <row r="19" spans="3:21" ht="19.5" customHeight="1">
      <c r="C19" s="51">
        <v>4</v>
      </c>
      <c r="D19" s="159"/>
      <c r="E19" s="159"/>
      <c r="F19" s="159"/>
      <c r="G19" s="159"/>
      <c r="H19" s="159"/>
      <c r="I19" s="159"/>
      <c r="J19" s="159"/>
      <c r="K19" s="160" t="s">
        <v>20</v>
      </c>
      <c r="L19" s="160"/>
      <c r="M19" s="160"/>
      <c r="N19" s="159"/>
      <c r="O19" s="159"/>
      <c r="P19" s="159"/>
      <c r="Q19" s="159"/>
      <c r="R19" s="159"/>
      <c r="S19" s="159"/>
      <c r="T19" s="159"/>
      <c r="U19" s="45"/>
    </row>
    <row r="20" spans="1:24" ht="19.5" customHeight="1">
      <c r="A20" s="65"/>
      <c r="W20" s="65"/>
      <c r="X20" s="65"/>
    </row>
    <row r="21" spans="1:24" ht="18" customHeight="1">
      <c r="A21" s="65"/>
      <c r="W21" s="65"/>
      <c r="X21" s="65"/>
    </row>
    <row r="22" spans="3:21" ht="19.5" customHeight="1">
      <c r="C22" s="166" t="s">
        <v>93</v>
      </c>
      <c r="D22" s="167"/>
      <c r="E22" s="167"/>
      <c r="F22" s="167"/>
      <c r="G22" s="167"/>
      <c r="H22" s="167"/>
      <c r="I22" s="167"/>
      <c r="J22" s="167"/>
      <c r="K22" s="168"/>
      <c r="M22" s="166" t="s">
        <v>35</v>
      </c>
      <c r="N22" s="167"/>
      <c r="O22" s="167"/>
      <c r="P22" s="167"/>
      <c r="Q22" s="167"/>
      <c r="R22" s="167"/>
      <c r="S22" s="167"/>
      <c r="T22" s="167"/>
      <c r="U22" s="168"/>
    </row>
    <row r="23" spans="3:21" ht="12.75">
      <c r="C23" s="44"/>
      <c r="D23" s="164" t="s">
        <v>15</v>
      </c>
      <c r="E23" s="164"/>
      <c r="F23" s="164"/>
      <c r="G23" s="164"/>
      <c r="H23" s="164"/>
      <c r="I23" s="164"/>
      <c r="J23" s="164"/>
      <c r="K23" s="45"/>
      <c r="L23" s="163" t="s">
        <v>19</v>
      </c>
      <c r="M23" s="164"/>
      <c r="N23" s="164"/>
      <c r="O23" s="164"/>
      <c r="P23" s="164"/>
      <c r="Q23" s="164"/>
      <c r="R23" s="164"/>
      <c r="S23" s="164"/>
      <c r="T23" s="164"/>
      <c r="U23" s="165"/>
    </row>
    <row r="24" spans="3:21" ht="19.5" customHeight="1">
      <c r="C24" s="51">
        <v>1</v>
      </c>
      <c r="D24" s="159"/>
      <c r="E24" s="159"/>
      <c r="F24" s="159"/>
      <c r="G24" s="159"/>
      <c r="H24" s="159"/>
      <c r="I24" s="159"/>
      <c r="J24" s="159"/>
      <c r="K24" s="160" t="s">
        <v>20</v>
      </c>
      <c r="L24" s="160"/>
      <c r="M24" s="160"/>
      <c r="N24" s="159"/>
      <c r="O24" s="159"/>
      <c r="P24" s="159"/>
      <c r="Q24" s="159"/>
      <c r="R24" s="159"/>
      <c r="S24" s="159"/>
      <c r="T24" s="159"/>
      <c r="U24" s="45"/>
    </row>
    <row r="25" spans="3:21" ht="19.5" customHeight="1">
      <c r="C25" s="51">
        <v>2</v>
      </c>
      <c r="D25" s="159"/>
      <c r="E25" s="159"/>
      <c r="F25" s="159"/>
      <c r="G25" s="159"/>
      <c r="H25" s="159"/>
      <c r="I25" s="159"/>
      <c r="J25" s="159"/>
      <c r="K25" s="160" t="s">
        <v>20</v>
      </c>
      <c r="L25" s="160"/>
      <c r="M25" s="160"/>
      <c r="N25" s="159"/>
      <c r="O25" s="159"/>
      <c r="P25" s="159"/>
      <c r="Q25" s="159"/>
      <c r="R25" s="159"/>
      <c r="S25" s="159"/>
      <c r="T25" s="159"/>
      <c r="U25" s="45"/>
    </row>
    <row r="26" spans="3:21" ht="19.5" customHeight="1">
      <c r="C26" s="51">
        <v>3</v>
      </c>
      <c r="D26" s="159"/>
      <c r="E26" s="159"/>
      <c r="F26" s="159"/>
      <c r="G26" s="159"/>
      <c r="H26" s="159"/>
      <c r="I26" s="159"/>
      <c r="J26" s="159"/>
      <c r="K26" s="160" t="s">
        <v>20</v>
      </c>
      <c r="L26" s="160"/>
      <c r="M26" s="160"/>
      <c r="N26" s="159"/>
      <c r="O26" s="159"/>
      <c r="P26" s="159"/>
      <c r="Q26" s="159"/>
      <c r="R26" s="159"/>
      <c r="S26" s="159"/>
      <c r="T26" s="159"/>
      <c r="U26" s="45"/>
    </row>
    <row r="27" spans="3:21" ht="19.5" customHeight="1">
      <c r="C27" s="51">
        <v>4</v>
      </c>
      <c r="D27" s="159"/>
      <c r="E27" s="159"/>
      <c r="F27" s="159"/>
      <c r="G27" s="159"/>
      <c r="H27" s="159"/>
      <c r="I27" s="159"/>
      <c r="J27" s="159"/>
      <c r="K27" s="160" t="s">
        <v>20</v>
      </c>
      <c r="L27" s="160"/>
      <c r="M27" s="160"/>
      <c r="N27" s="159"/>
      <c r="O27" s="159"/>
      <c r="P27" s="159"/>
      <c r="Q27" s="159"/>
      <c r="R27" s="159"/>
      <c r="S27" s="159"/>
      <c r="T27" s="159"/>
      <c r="U27" s="45"/>
    </row>
    <row r="28" ht="12" customHeight="1"/>
    <row r="29" ht="12.75"/>
    <row r="30" ht="15" customHeight="1"/>
    <row r="31" ht="15" customHeight="1"/>
    <row r="32" spans="6:20" ht="15" customHeight="1">
      <c r="F32" s="2" t="s">
        <v>68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ht="15" customHeight="1"/>
    <row r="34" ht="15" customHeight="1"/>
    <row r="35" ht="15" customHeight="1"/>
    <row r="36" ht="9.75" customHeight="1"/>
    <row r="37" ht="12.75"/>
    <row r="38" ht="1.5" customHeight="1"/>
    <row r="39" ht="12.75"/>
    <row r="40" spans="3:20" ht="15" customHeight="1">
      <c r="C40" s="66"/>
      <c r="D40" s="65"/>
      <c r="E40" s="65"/>
      <c r="F40" s="66" t="s">
        <v>36</v>
      </c>
      <c r="G40" s="66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</row>
    <row r="41" spans="3:20" ht="15" customHeight="1">
      <c r="C41" s="66"/>
      <c r="D41" s="65"/>
      <c r="E41" s="65"/>
      <c r="F41" s="67" t="s">
        <v>104</v>
      </c>
      <c r="G41" s="67"/>
      <c r="H41" s="67"/>
      <c r="I41" s="65"/>
      <c r="J41" s="65"/>
      <c r="K41" s="66"/>
      <c r="L41" s="65"/>
      <c r="M41" s="68"/>
      <c r="N41" s="69"/>
      <c r="O41" s="69"/>
      <c r="P41" s="69"/>
      <c r="Q41" s="69"/>
      <c r="R41" s="69"/>
      <c r="S41" s="69"/>
      <c r="T41" s="70"/>
    </row>
    <row r="42" spans="3:20" ht="15" customHeight="1">
      <c r="C42" s="66" t="s">
        <v>94</v>
      </c>
      <c r="D42" s="65"/>
      <c r="E42" s="65"/>
      <c r="F42" s="65"/>
      <c r="G42" s="65"/>
      <c r="H42" s="65"/>
      <c r="I42" s="65"/>
      <c r="J42" s="65"/>
      <c r="K42" s="69"/>
      <c r="L42" s="161"/>
      <c r="M42" s="161"/>
      <c r="N42" s="161"/>
      <c r="O42" s="161"/>
      <c r="P42" s="161"/>
      <c r="Q42" s="161"/>
      <c r="R42" s="161"/>
      <c r="S42" s="161"/>
      <c r="T42" s="161"/>
    </row>
    <row r="43" spans="3:20" ht="15" customHeight="1">
      <c r="C43" s="66" t="s">
        <v>95</v>
      </c>
      <c r="D43" s="65"/>
      <c r="E43" s="65"/>
      <c r="F43" s="65"/>
      <c r="G43" s="69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</row>
    <row r="44" ht="15" customHeight="1"/>
    <row r="45" ht="15" customHeight="1"/>
    <row r="46" ht="9.75" customHeight="1"/>
    <row r="47" ht="12.75"/>
    <row r="48" ht="1.5" customHeight="1"/>
    <row r="49" ht="12.75"/>
    <row r="50" ht="15" customHeight="1"/>
    <row r="51" ht="12.75"/>
    <row r="52" ht="12.75"/>
    <row r="53" ht="12.75"/>
    <row r="54" ht="12.75"/>
    <row r="55" ht="12.75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>
      <c r="G62" s="2">
        <f>'Form A1 - Official Party'!E8</f>
        <v>0</v>
      </c>
    </row>
    <row r="63" spans="3:7" ht="12.75" hidden="1">
      <c r="C63" s="2">
        <f>'Form A1 - Official Party'!A13</f>
        <v>1</v>
      </c>
      <c r="D63" s="2">
        <f>'Form A1 - Official Party'!B13</f>
        <v>0</v>
      </c>
      <c r="E63" s="2">
        <f>'Form A1 - Official Party'!C13</f>
        <v>0</v>
      </c>
      <c r="G63" s="2" t="str">
        <f aca="true" t="shared" si="0" ref="G63:G77">D63&amp;" "&amp;E63</f>
        <v>0 0</v>
      </c>
    </row>
    <row r="64" spans="3:7" ht="12.75" hidden="1">
      <c r="C64" s="2">
        <f>'Form A1 - Official Party'!A14</f>
        <v>2</v>
      </c>
      <c r="D64" s="2">
        <f>'Form A1 - Official Party'!B14</f>
        <v>0</v>
      </c>
      <c r="E64" s="2">
        <f>'Form A1 - Official Party'!C14</f>
        <v>0</v>
      </c>
      <c r="G64" s="2" t="str">
        <f t="shared" si="0"/>
        <v>0 0</v>
      </c>
    </row>
    <row r="65" spans="3:7" ht="12.75" hidden="1">
      <c r="C65" s="2">
        <f>'Form A1 - Official Party'!A15</f>
        <v>3</v>
      </c>
      <c r="D65" s="2">
        <f>'Form A1 - Official Party'!B15</f>
        <v>0</v>
      </c>
      <c r="E65" s="2">
        <f>'Form A1 - Official Party'!C15</f>
        <v>0</v>
      </c>
      <c r="G65" s="2" t="str">
        <f t="shared" si="0"/>
        <v>0 0</v>
      </c>
    </row>
    <row r="66" spans="3:7" ht="12.75" hidden="1">
      <c r="C66" s="2">
        <f>'Form A1 - Official Party'!A16</f>
        <v>4</v>
      </c>
      <c r="D66" s="2">
        <f>'Form A1 - Official Party'!B16</f>
        <v>0</v>
      </c>
      <c r="E66" s="2">
        <f>'Form A1 - Official Party'!C16</f>
        <v>0</v>
      </c>
      <c r="G66" s="2" t="str">
        <f t="shared" si="0"/>
        <v>0 0</v>
      </c>
    </row>
    <row r="67" spans="3:7" ht="12.75" hidden="1">
      <c r="C67" s="2">
        <f>'Form A1 - Official Party'!A17</f>
        <v>5</v>
      </c>
      <c r="D67" s="2">
        <f>'Form A1 - Official Party'!B17</f>
        <v>0</v>
      </c>
      <c r="E67" s="2">
        <f>'Form A1 - Official Party'!C17</f>
        <v>0</v>
      </c>
      <c r="G67" s="2" t="str">
        <f t="shared" si="0"/>
        <v>0 0</v>
      </c>
    </row>
    <row r="68" spans="3:7" ht="12.75" hidden="1">
      <c r="C68" s="2">
        <f>'Form A1 - Official Party'!A18</f>
        <v>6</v>
      </c>
      <c r="D68" s="2">
        <f>'Form A1 - Official Party'!B18</f>
        <v>0</v>
      </c>
      <c r="E68" s="2">
        <f>'Form A1 - Official Party'!C18</f>
        <v>0</v>
      </c>
      <c r="G68" s="2" t="str">
        <f t="shared" si="0"/>
        <v>0 0</v>
      </c>
    </row>
    <row r="69" spans="3:7" ht="12.75" hidden="1">
      <c r="C69" s="2">
        <f>'Form A1 - Official Party'!A19</f>
        <v>7</v>
      </c>
      <c r="D69" s="2">
        <f>'Form A1 - Official Party'!B19</f>
        <v>0</v>
      </c>
      <c r="E69" s="2">
        <f>'Form A1 - Official Party'!C19</f>
        <v>0</v>
      </c>
      <c r="G69" s="2" t="str">
        <f t="shared" si="0"/>
        <v>0 0</v>
      </c>
    </row>
    <row r="70" spans="3:7" ht="12.75" hidden="1">
      <c r="C70" s="2">
        <f>'Form A1 - Official Party'!A20</f>
        <v>8</v>
      </c>
      <c r="D70" s="2">
        <f>'Form A1 - Official Party'!B20</f>
        <v>0</v>
      </c>
      <c r="E70" s="2">
        <f>'Form A1 - Official Party'!C20</f>
        <v>0</v>
      </c>
      <c r="G70" s="2" t="str">
        <f t="shared" si="0"/>
        <v>0 0</v>
      </c>
    </row>
    <row r="71" spans="3:7" ht="12.75" hidden="1">
      <c r="C71" s="2">
        <f>'Form A1 - Official Party'!A21</f>
        <v>9</v>
      </c>
      <c r="D71" s="2">
        <f>'Form A1 - Official Party'!B21</f>
        <v>0</v>
      </c>
      <c r="E71" s="2">
        <f>'Form A1 - Official Party'!C21</f>
        <v>0</v>
      </c>
      <c r="G71" s="2" t="str">
        <f t="shared" si="0"/>
        <v>0 0</v>
      </c>
    </row>
    <row r="72" spans="3:7" ht="12.75" hidden="1">
      <c r="C72" s="2">
        <f>'Form A1 - Official Party'!A22</f>
        <v>10</v>
      </c>
      <c r="D72" s="2">
        <f>'Form A1 - Official Party'!B22</f>
        <v>0</v>
      </c>
      <c r="E72" s="2">
        <f>'Form A1 - Official Party'!C22</f>
        <v>0</v>
      </c>
      <c r="G72" s="2" t="str">
        <f t="shared" si="0"/>
        <v>0 0</v>
      </c>
    </row>
    <row r="73" spans="3:7" ht="12.75" hidden="1">
      <c r="C73" s="2">
        <f>'Form A1 - Official Party'!A23</f>
        <v>11</v>
      </c>
      <c r="D73" s="2">
        <f>'Form A1 - Official Party'!B23</f>
        <v>0</v>
      </c>
      <c r="E73" s="2">
        <f>'Form A1 - Official Party'!C23</f>
        <v>0</v>
      </c>
      <c r="G73" s="2" t="str">
        <f t="shared" si="0"/>
        <v>0 0</v>
      </c>
    </row>
    <row r="74" spans="3:7" ht="12.75" hidden="1">
      <c r="C74" s="2" t="e">
        <f>'Form A1 - Official Party'!#REF!</f>
        <v>#REF!</v>
      </c>
      <c r="D74" s="2" t="e">
        <f>'Form A1 - Official Party'!#REF!</f>
        <v>#REF!</v>
      </c>
      <c r="E74" s="2" t="e">
        <f>'Form A1 - Official Party'!#REF!</f>
        <v>#REF!</v>
      </c>
      <c r="G74" s="2" t="e">
        <f t="shared" si="0"/>
        <v>#REF!</v>
      </c>
    </row>
    <row r="75" spans="3:7" ht="12.75" hidden="1">
      <c r="C75" s="2" t="e">
        <f>'Form A1 - Official Party'!#REF!</f>
        <v>#REF!</v>
      </c>
      <c r="D75" s="2" t="e">
        <f>'Form A1 - Official Party'!#REF!</f>
        <v>#REF!</v>
      </c>
      <c r="E75" s="2" t="e">
        <f>'Form A1 - Official Party'!#REF!</f>
        <v>#REF!</v>
      </c>
      <c r="G75" s="2" t="e">
        <f t="shared" si="0"/>
        <v>#REF!</v>
      </c>
    </row>
    <row r="76" spans="3:7" ht="12.75" hidden="1">
      <c r="C76" s="2" t="e">
        <f>'Form A1 - Official Party'!#REF!</f>
        <v>#REF!</v>
      </c>
      <c r="D76" s="2" t="e">
        <f>'Form A1 - Official Party'!#REF!</f>
        <v>#REF!</v>
      </c>
      <c r="E76" s="2" t="e">
        <f>'Form A1 - Official Party'!#REF!</f>
        <v>#REF!</v>
      </c>
      <c r="G76" s="2" t="e">
        <f t="shared" si="0"/>
        <v>#REF!</v>
      </c>
    </row>
    <row r="77" spans="3:7" ht="12.75" hidden="1">
      <c r="C77" s="2" t="e">
        <f>'Form A1 - Official Party'!#REF!</f>
        <v>#REF!</v>
      </c>
      <c r="D77" s="2" t="e">
        <f>'Form A1 - Official Party'!#REF!</f>
        <v>#REF!</v>
      </c>
      <c r="E77" s="2" t="e">
        <f>'Form A1 - Official Party'!#REF!</f>
        <v>#REF!</v>
      </c>
      <c r="G77" s="2" t="e">
        <f t="shared" si="0"/>
        <v>#REF!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</sheetData>
  <sheetProtection/>
  <mergeCells count="39">
    <mergeCell ref="M22:U22"/>
    <mergeCell ref="D23:J23"/>
    <mergeCell ref="D24:J24"/>
    <mergeCell ref="D25:J25"/>
    <mergeCell ref="D26:J26"/>
    <mergeCell ref="K26:M26"/>
    <mergeCell ref="N24:T24"/>
    <mergeCell ref="N26:T26"/>
    <mergeCell ref="K25:M25"/>
    <mergeCell ref="C1:E1"/>
    <mergeCell ref="L15:U15"/>
    <mergeCell ref="K18:M18"/>
    <mergeCell ref="T1:V2"/>
    <mergeCell ref="M7:U7"/>
    <mergeCell ref="D15:J15"/>
    <mergeCell ref="C5:U5"/>
    <mergeCell ref="D16:J16"/>
    <mergeCell ref="C14:K14"/>
    <mergeCell ref="M14:U14"/>
    <mergeCell ref="L42:T42"/>
    <mergeCell ref="D17:J17"/>
    <mergeCell ref="D19:J19"/>
    <mergeCell ref="N17:T17"/>
    <mergeCell ref="N25:T25"/>
    <mergeCell ref="K17:M17"/>
    <mergeCell ref="N18:T18"/>
    <mergeCell ref="K24:M24"/>
    <mergeCell ref="N19:T19"/>
    <mergeCell ref="C22:K22"/>
    <mergeCell ref="N16:T16"/>
    <mergeCell ref="K19:M19"/>
    <mergeCell ref="H43:T43"/>
    <mergeCell ref="H40:T40"/>
    <mergeCell ref="D27:J27"/>
    <mergeCell ref="N27:T27"/>
    <mergeCell ref="K27:M27"/>
    <mergeCell ref="L23:U23"/>
    <mergeCell ref="K16:M16"/>
    <mergeCell ref="D18:J18"/>
  </mergeCells>
  <dataValidations count="1">
    <dataValidation type="list" allowBlank="1" showInputMessage="1" showErrorMessage="1" sqref="D24:J27 D16:J19">
      <formula1>'Form F - Modifications'!$G$63:$G$77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ITTF World Cadet Challenge</dc:title>
  <dc:subject>Final Entry Form</dc:subject>
  <dc:creator>Raul Calin</dc:creator>
  <cp:keywords/>
  <dc:description>Version 1.0 - 15/Jul/2012</dc:description>
  <cp:lastModifiedBy>Microsoft Office User</cp:lastModifiedBy>
  <cp:lastPrinted>2016-09-01T10:01:08Z</cp:lastPrinted>
  <dcterms:created xsi:type="dcterms:W3CDTF">2006-01-25T08:51:00Z</dcterms:created>
  <dcterms:modified xsi:type="dcterms:W3CDTF">2017-08-22T07:39:21Z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